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2026\"/>
    </mc:Choice>
  </mc:AlternateContent>
  <xr:revisionPtr revIDLastSave="0" documentId="13_ncr:1_{E514FE19-17D8-495C-A6A7-E7BF26DDC29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J13" i="1"/>
  <c r="I13" i="1"/>
  <c r="H13" i="1"/>
  <c r="G13" i="1"/>
  <c r="F13" i="1"/>
  <c r="L176" i="1" l="1"/>
  <c r="L138" i="1"/>
  <c r="L195" i="1"/>
  <c r="L157" i="1"/>
  <c r="L119" i="1"/>
  <c r="L100" i="1"/>
  <c r="L81" i="1"/>
  <c r="L43" i="1"/>
  <c r="H195" i="1"/>
  <c r="I195" i="1"/>
  <c r="J195" i="1"/>
  <c r="G195" i="1"/>
  <c r="F195" i="1"/>
  <c r="J176" i="1"/>
  <c r="I176" i="1"/>
  <c r="H176" i="1"/>
  <c r="G176" i="1"/>
  <c r="I157" i="1"/>
  <c r="H157" i="1"/>
  <c r="G157" i="1"/>
  <c r="F157" i="1"/>
  <c r="I138" i="1"/>
  <c r="J138" i="1"/>
  <c r="G138" i="1"/>
  <c r="F138" i="1"/>
  <c r="J119" i="1"/>
  <c r="H119" i="1"/>
  <c r="G119" i="1"/>
  <c r="I100" i="1"/>
  <c r="G100" i="1"/>
  <c r="F100" i="1"/>
  <c r="I81" i="1"/>
  <c r="J81" i="1"/>
  <c r="F81" i="1"/>
  <c r="I62" i="1"/>
  <c r="J62" i="1"/>
  <c r="H62" i="1"/>
  <c r="G62" i="1"/>
  <c r="H43" i="1"/>
  <c r="G43" i="1"/>
  <c r="F43" i="1"/>
  <c r="I119" i="1"/>
  <c r="H100" i="1"/>
  <c r="I24" i="1"/>
  <c r="L24" i="1"/>
  <c r="J24" i="1"/>
  <c r="F24" i="1"/>
  <c r="F62" i="1"/>
  <c r="G24" i="1"/>
  <c r="I43" i="1"/>
  <c r="L62" i="1"/>
  <c r="J43" i="1"/>
  <c r="F119" i="1"/>
  <c r="H138" i="1"/>
  <c r="J157" i="1"/>
  <c r="H81" i="1"/>
  <c r="J100" i="1"/>
  <c r="F176" i="1"/>
  <c r="H24" i="1"/>
  <c r="G81" i="1"/>
  <c r="G196" i="1" l="1"/>
  <c r="H196" i="1"/>
  <c r="F196" i="1"/>
  <c r="J196" i="1"/>
  <c r="I196" i="1"/>
  <c r="L196" i="1"/>
</calcChain>
</file>

<file path=xl/sharedStrings.xml><?xml version="1.0" encoding="utf-8"?>
<sst xmlns="http://schemas.openxmlformats.org/spreadsheetml/2006/main" count="395" uniqueCount="141">
  <si>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</si>
  <si>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</si>
  <si>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</si>
  <si>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</si>
  <si>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</si>
  <si>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</si>
  <si>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</si>
  <si>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</si>
  <si>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</si>
  <si>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</si>
  <si>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</si>
  <si>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</si>
  <si>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</si>
  <si>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</si>
  <si>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</si>
  <si>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</si>
  <si>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</si>
  <si>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</si>
  <si>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</si>
  <si>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</si>
  <si>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</si>
  <si>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</si>
  <si>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</si>
  <si>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</si>
  <si>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</si>
  <si>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</si>
  <si>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</si>
  <si>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</si>
  <si>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</si>
  <si>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</si>
  <si>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</si>
  <si>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</si>
  <si>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</si>
  <si>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</si>
  <si>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</si>
  <si>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</si>
  <si>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</si>
  <si>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</si>
  <si>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</si>
  <si>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пшеничная молочная с маслом</t>
  </si>
  <si>
    <t>257/1996</t>
  </si>
  <si>
    <t>Напиток Витошка</t>
  </si>
  <si>
    <t>Хлеб пшеничный (Булка Тавдинская)</t>
  </si>
  <si>
    <t>7 к.о. 2002г</t>
  </si>
  <si>
    <t>Бутерброд с сыром</t>
  </si>
  <si>
    <t>18/1997</t>
  </si>
  <si>
    <t>ПР</t>
  </si>
  <si>
    <t>120/1996</t>
  </si>
  <si>
    <t>443/1996</t>
  </si>
  <si>
    <t>702/1997</t>
  </si>
  <si>
    <t>Кофейный напиток</t>
  </si>
  <si>
    <t>379/2017</t>
  </si>
  <si>
    <t>82/2003</t>
  </si>
  <si>
    <t>138/1996</t>
  </si>
  <si>
    <t>56/2003</t>
  </si>
  <si>
    <t>36/2003</t>
  </si>
  <si>
    <t>463/1996</t>
  </si>
  <si>
    <t>588/1996</t>
  </si>
  <si>
    <t>66/2003</t>
  </si>
  <si>
    <t>каша ячневая молочная с маслом</t>
  </si>
  <si>
    <t>сок фруктовый 0,2</t>
  </si>
  <si>
    <t>24/2017</t>
  </si>
  <si>
    <t>2017/2</t>
  </si>
  <si>
    <t xml:space="preserve">120/1996 </t>
  </si>
  <si>
    <t>647/1996</t>
  </si>
  <si>
    <t>139/1996</t>
  </si>
  <si>
    <t>460/1996</t>
  </si>
  <si>
    <t>423/1996</t>
  </si>
  <si>
    <t>229/2017</t>
  </si>
  <si>
    <t>203/2017</t>
  </si>
  <si>
    <t>Бутерброды с сыром</t>
  </si>
  <si>
    <t>62/1997</t>
  </si>
  <si>
    <t>МКОУ СОШ №7</t>
  </si>
  <si>
    <t>Компот из кураги</t>
  </si>
  <si>
    <t>586/1996</t>
  </si>
  <si>
    <t>475/1997  472/1996</t>
  </si>
  <si>
    <t>50/2003  463/1996</t>
  </si>
  <si>
    <t>332/1996  486/1996</t>
  </si>
  <si>
    <t>Котлета детская Каша гречневая рассыпчатая с соусом красным основным</t>
  </si>
  <si>
    <t>Рагу из птицы / зелень</t>
  </si>
  <si>
    <t>Напиток из свежих ягод</t>
  </si>
  <si>
    <t>Калюба А.А.</t>
  </si>
  <si>
    <t>Сок фруктовый 0,2</t>
  </si>
  <si>
    <t xml:space="preserve"> </t>
  </si>
  <si>
    <t>Хлеб ржано-пшеничный (Булка Тавдинская)</t>
  </si>
  <si>
    <t>к.о.</t>
  </si>
  <si>
    <t>Кисель детский Витошка</t>
  </si>
  <si>
    <t>482/1996</t>
  </si>
  <si>
    <t>Компот из изюма</t>
  </si>
  <si>
    <t>81/2003</t>
  </si>
  <si>
    <t>Биточки или котлеты рубленые из птицы</t>
  </si>
  <si>
    <t>Картофель и овощи тушеные в соусе</t>
  </si>
  <si>
    <t>142/1996</t>
  </si>
  <si>
    <t>Салат винегрет овощной</t>
  </si>
  <si>
    <t>42/2003</t>
  </si>
  <si>
    <t>Напиток витаминный из шиповника</t>
  </si>
  <si>
    <t>Салат "Рыжик"</t>
  </si>
  <si>
    <t>301/2017</t>
  </si>
  <si>
    <t>205/2017</t>
  </si>
  <si>
    <t>Салат "Осенний"</t>
  </si>
  <si>
    <t>тефтели рыбные с соусом картофельное пюре</t>
  </si>
  <si>
    <t>Котлеты, битоки, шницели</t>
  </si>
  <si>
    <t>Каша перловая с овощами с соусом красным основным</t>
  </si>
  <si>
    <t>174/1997</t>
  </si>
  <si>
    <t>416/1996</t>
  </si>
  <si>
    <t>Колбаски витаминные, рис припущенный с соусом красным основным</t>
  </si>
  <si>
    <t>Салат "Октябрьский"</t>
  </si>
  <si>
    <t>64/2003  305/2017</t>
  </si>
  <si>
    <t>Колбаски витаминные</t>
  </si>
  <si>
    <t>Рис припущенный с соусом красным основным</t>
  </si>
  <si>
    <t>Каша геркулесовая молочная с маслом</t>
  </si>
  <si>
    <t>Бутерброд с маслом и повидлом, йогурт 2,5%</t>
  </si>
  <si>
    <t>Салат "Здоровье"</t>
  </si>
  <si>
    <t>Бутерброд с маслом и молоком сгущенным</t>
  </si>
  <si>
    <t>Молочный коктейль 2,5%</t>
  </si>
  <si>
    <t xml:space="preserve">Директор МКОУ СОШ №7 </t>
  </si>
  <si>
    <t>325/1997</t>
  </si>
  <si>
    <t>Каша рисовая молочная с маслом</t>
  </si>
  <si>
    <t>Котлеты московские Макаронные изделия отварные с маслом соус красный основной</t>
  </si>
  <si>
    <t>Яйца вареные, печенье</t>
  </si>
  <si>
    <t>Чай с сахаром</t>
  </si>
  <si>
    <t>Котлеты, картофель и овощи тушеные в соусе</t>
  </si>
  <si>
    <t>Макароны с сыром</t>
  </si>
  <si>
    <t xml:space="preserve">Борщ с капустой и картофелем со сметаной </t>
  </si>
  <si>
    <t>Чай с сахаром и лимоном</t>
  </si>
  <si>
    <t xml:space="preserve">Суп картофельный с бобовыми и фрикаделькой </t>
  </si>
  <si>
    <t>Биточки или котлеты рубленыеы из птицы</t>
  </si>
  <si>
    <t>Суп крестьянский с крупой и со сметаной и фрикаделькой</t>
  </si>
  <si>
    <t>Котлеты московские</t>
  </si>
  <si>
    <t>Тефтели из говядины с рисом</t>
  </si>
  <si>
    <t xml:space="preserve">Щи из свежей капусты с картофелем со сметаной с фрикаделькой </t>
  </si>
  <si>
    <t>Котлета детская</t>
  </si>
  <si>
    <t>Каша гречневая рассыпчатая с соусом красным основным</t>
  </si>
  <si>
    <t xml:space="preserve">Суп крестьянский с крупой и со сметаной и фрикаделькой </t>
  </si>
  <si>
    <t xml:space="preserve">Рассольник Ленинградский со сметаной и фрикаделькой </t>
  </si>
  <si>
    <t>Суп картофельный с макаронными изделиями и фрикаделькой</t>
  </si>
  <si>
    <t>Каша гречневая рассыпчатая с соусом сметанным</t>
  </si>
  <si>
    <t xml:space="preserve">Суп крестьянский с крупой и со сметаной </t>
  </si>
  <si>
    <t>Котлеты биточки шницели</t>
  </si>
  <si>
    <t>Щи из свежей капусты с картофелем со сметаной</t>
  </si>
  <si>
    <t>Плов из птиы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</si>
</sst>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1" fillId="0" borderId="0"/>
  </cellStyleXfs>
  <cellXfs count="6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17" fontId="2" fillId="2" borderId="17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17" fontId="11" fillId="4" borderId="3" xfId="1" applyNumberFormat="1" applyFill="1" applyBorder="1" applyProtection="1"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CB7A32D2-B46C-443B-8162-C7FF2AFB911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6"/>
  <sheetViews>
    <sheetView tabSelected="1" zoomScale="90" zoomScaleNormal="90" workbookViewId="0">
      <pane xSplit="4" ySplit="5" topLeftCell="E183" activePane="bottomRight" state="frozen"/>
      <selection pane="topRight" activeCell="E1" sqref="E1"/>
      <selection pane="bottomLeft" activeCell="A6" sqref="A6"/>
      <selection pane="bottomRight" activeCell="F189" sqref="F189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5" t="s">
        <v>72</v>
      </c>
      <c r="D1" s="56"/>
      <c r="E1" s="56"/>
      <c r="F1" s="12" t="s">
        <v>16</v>
      </c>
      <c r="G1" s="2" t="s">
        <v>17</v>
      </c>
      <c r="H1" s="57" t="s">
        <v>115</v>
      </c>
      <c r="I1" s="57"/>
      <c r="J1" s="57"/>
      <c r="K1" s="57"/>
    </row>
    <row r="2" spans="1:12" ht="18" x14ac:dyDescent="0.2">
      <c r="A2" s="35" t="s">
        <v>6</v>
      </c>
      <c r="C2" s="2"/>
      <c r="G2" s="2" t="s">
        <v>18</v>
      </c>
      <c r="H2" s="57" t="s">
        <v>81</v>
      </c>
      <c r="I2" s="57"/>
      <c r="J2" s="57"/>
      <c r="K2" s="57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210</v>
      </c>
      <c r="G6" s="40">
        <v>8.1</v>
      </c>
      <c r="H6" s="40">
        <v>11.2</v>
      </c>
      <c r="I6" s="40">
        <v>40.1</v>
      </c>
      <c r="J6" s="40">
        <v>316.60000000000002</v>
      </c>
      <c r="K6" s="41" t="s">
        <v>40</v>
      </c>
      <c r="L6" s="40"/>
    </row>
    <row r="7" spans="1:12" ht="15" x14ac:dyDescent="0.25">
      <c r="A7" s="23"/>
      <c r="B7" s="15"/>
      <c r="C7" s="11"/>
      <c r="D7" s="6" t="s">
        <v>26</v>
      </c>
      <c r="E7" s="42" t="s">
        <v>44</v>
      </c>
      <c r="F7" s="43">
        <v>60</v>
      </c>
      <c r="G7" s="43">
        <v>6.8</v>
      </c>
      <c r="H7" s="43">
        <v>14.7</v>
      </c>
      <c r="I7" s="43">
        <v>13.2</v>
      </c>
      <c r="J7" s="43">
        <v>176.1</v>
      </c>
      <c r="K7" s="44" t="s">
        <v>45</v>
      </c>
      <c r="L7" s="43"/>
    </row>
    <row r="8" spans="1:12" ht="15" x14ac:dyDescent="0.25">
      <c r="A8" s="23"/>
      <c r="B8" s="15"/>
      <c r="C8" s="11"/>
      <c r="D8" s="7" t="s">
        <v>22</v>
      </c>
      <c r="E8" s="42" t="s">
        <v>86</v>
      </c>
      <c r="F8" s="43">
        <v>200</v>
      </c>
      <c r="G8" s="43">
        <v>0</v>
      </c>
      <c r="H8" s="43">
        <v>0</v>
      </c>
      <c r="I8" s="43">
        <v>24</v>
      </c>
      <c r="J8" s="43">
        <v>95</v>
      </c>
      <c r="K8" s="44" t="s">
        <v>52</v>
      </c>
      <c r="L8" s="43"/>
    </row>
    <row r="9" spans="1:12" ht="25.5" x14ac:dyDescent="0.25">
      <c r="A9" s="23"/>
      <c r="B9" s="15"/>
      <c r="C9" s="11"/>
      <c r="D9" s="7" t="s">
        <v>23</v>
      </c>
      <c r="E9" s="42" t="s">
        <v>42</v>
      </c>
      <c r="F9" s="43">
        <v>38</v>
      </c>
      <c r="G9" s="43">
        <v>3</v>
      </c>
      <c r="H9" s="43">
        <v>0.4</v>
      </c>
      <c r="I9" s="43">
        <v>19</v>
      </c>
      <c r="J9" s="43">
        <v>91.6</v>
      </c>
      <c r="K9" s="44" t="s">
        <v>43</v>
      </c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 t="s">
        <v>30</v>
      </c>
      <c r="E11" s="42" t="s">
        <v>60</v>
      </c>
      <c r="F11" s="43">
        <v>200</v>
      </c>
      <c r="G11" s="43">
        <v>0.8</v>
      </c>
      <c r="H11" s="43">
        <v>0</v>
      </c>
      <c r="I11" s="43">
        <v>20.6</v>
      </c>
      <c r="J11" s="43">
        <v>84</v>
      </c>
      <c r="K11" s="44" t="s">
        <v>46</v>
      </c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708</v>
      </c>
      <c r="G13" s="19">
        <f t="shared" ref="G13:J13" si="0">SUM(G6:G12)</f>
        <v>18.7</v>
      </c>
      <c r="H13" s="19">
        <f t="shared" si="0"/>
        <v>26.299999999999997</v>
      </c>
      <c r="I13" s="19">
        <f t="shared" si="0"/>
        <v>116.9</v>
      </c>
      <c r="J13" s="19">
        <f t="shared" si="0"/>
        <v>763.30000000000007</v>
      </c>
      <c r="K13" s="25"/>
      <c r="L13" s="19"/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123</v>
      </c>
      <c r="F15" s="43">
        <v>260</v>
      </c>
      <c r="G15" s="43">
        <v>2.2999999999999998</v>
      </c>
      <c r="H15" s="43">
        <v>6.2</v>
      </c>
      <c r="I15" s="43">
        <v>12.3</v>
      </c>
      <c r="J15" s="43">
        <v>160.69999999999999</v>
      </c>
      <c r="K15" s="44" t="s">
        <v>63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126</v>
      </c>
      <c r="F16" s="43">
        <v>90</v>
      </c>
      <c r="G16" s="43">
        <v>13.6</v>
      </c>
      <c r="H16" s="43">
        <v>15.7</v>
      </c>
      <c r="I16" s="43">
        <v>6.1</v>
      </c>
      <c r="J16" s="43">
        <v>212</v>
      </c>
      <c r="K16" s="44" t="s">
        <v>48</v>
      </c>
      <c r="L16" s="43"/>
    </row>
    <row r="17" spans="1:12" ht="15" x14ac:dyDescent="0.25">
      <c r="A17" s="23"/>
      <c r="B17" s="15"/>
      <c r="C17" s="11"/>
      <c r="D17" s="7" t="s">
        <v>29</v>
      </c>
      <c r="E17" s="42" t="s">
        <v>122</v>
      </c>
      <c r="F17" s="43">
        <v>150</v>
      </c>
      <c r="G17" s="43">
        <v>8.4</v>
      </c>
      <c r="H17" s="43">
        <v>7.8</v>
      </c>
      <c r="I17" s="43">
        <v>28.7</v>
      </c>
      <c r="J17" s="43">
        <v>259.7</v>
      </c>
      <c r="K17" s="44" t="s">
        <v>92</v>
      </c>
      <c r="L17" s="43"/>
    </row>
    <row r="18" spans="1:12" ht="15" x14ac:dyDescent="0.25">
      <c r="A18" s="23"/>
      <c r="B18" s="15"/>
      <c r="C18" s="11"/>
      <c r="D18" s="7" t="s">
        <v>30</v>
      </c>
      <c r="E18" s="42" t="s">
        <v>86</v>
      </c>
      <c r="F18" s="43">
        <v>200</v>
      </c>
      <c r="G18" s="43">
        <v>0</v>
      </c>
      <c r="H18" s="43">
        <v>0</v>
      </c>
      <c r="I18" s="43">
        <v>24</v>
      </c>
      <c r="J18" s="43">
        <v>95</v>
      </c>
      <c r="K18" s="44" t="s">
        <v>52</v>
      </c>
      <c r="L18" s="43"/>
    </row>
    <row r="19" spans="1:12" ht="25.5" x14ac:dyDescent="0.25">
      <c r="A19" s="23"/>
      <c r="B19" s="15"/>
      <c r="C19" s="11"/>
      <c r="D19" s="7" t="s">
        <v>31</v>
      </c>
      <c r="E19" s="42" t="s">
        <v>42</v>
      </c>
      <c r="F19" s="43">
        <v>38</v>
      </c>
      <c r="G19" s="43">
        <v>3.1</v>
      </c>
      <c r="H19" s="43">
        <v>0.4</v>
      </c>
      <c r="I19" s="43">
        <v>19</v>
      </c>
      <c r="J19" s="43">
        <v>91.6</v>
      </c>
      <c r="K19" s="44" t="s">
        <v>43</v>
      </c>
      <c r="L19" s="43"/>
    </row>
    <row r="20" spans="1:12" ht="15" x14ac:dyDescent="0.25">
      <c r="A20" s="23"/>
      <c r="B20" s="15"/>
      <c r="C20" s="11"/>
      <c r="D20" s="7" t="s">
        <v>32</v>
      </c>
      <c r="E20" s="42" t="s">
        <v>84</v>
      </c>
      <c r="F20" s="43">
        <v>38</v>
      </c>
      <c r="G20" s="43">
        <v>3.1</v>
      </c>
      <c r="H20" s="43">
        <v>0.3</v>
      </c>
      <c r="I20" s="43">
        <v>19.5</v>
      </c>
      <c r="J20" s="43">
        <v>94.3</v>
      </c>
      <c r="K20" s="44" t="s">
        <v>85</v>
      </c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776</v>
      </c>
      <c r="G23" s="19">
        <f t="shared" ref="G23:J23" si="1">SUM(G14:G22)</f>
        <v>30.5</v>
      </c>
      <c r="H23" s="19">
        <f t="shared" si="1"/>
        <v>30.4</v>
      </c>
      <c r="I23" s="19">
        <f t="shared" si="1"/>
        <v>109.6</v>
      </c>
      <c r="J23" s="19">
        <f t="shared" si="1"/>
        <v>913.3</v>
      </c>
      <c r="K23" s="25"/>
      <c r="L23" s="19">
        <f t="shared" ref="L23" si="2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58" t="s">
        <v>4</v>
      </c>
      <c r="D24" s="59"/>
      <c r="E24" s="31"/>
      <c r="F24" s="32">
        <f>F13+F23</f>
        <v>1484</v>
      </c>
      <c r="G24" s="32">
        <f t="shared" ref="G24:J24" si="3">G13+G23</f>
        <v>49.2</v>
      </c>
      <c r="H24" s="32">
        <f t="shared" si="3"/>
        <v>56.699999999999996</v>
      </c>
      <c r="I24" s="32">
        <f t="shared" si="3"/>
        <v>226.5</v>
      </c>
      <c r="J24" s="32">
        <f t="shared" si="3"/>
        <v>1676.6</v>
      </c>
      <c r="K24" s="32"/>
      <c r="L24" s="32">
        <f t="shared" ref="L24" si="4">L13+L23</f>
        <v>0</v>
      </c>
    </row>
    <row r="25" spans="1:12" ht="25.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118</v>
      </c>
      <c r="F25" s="40">
        <v>275</v>
      </c>
      <c r="G25" s="40">
        <v>19.600000000000001</v>
      </c>
      <c r="H25" s="40">
        <v>18.2</v>
      </c>
      <c r="I25" s="40">
        <v>38.1</v>
      </c>
      <c r="J25" s="40">
        <v>419.8</v>
      </c>
      <c r="K25" s="41" t="s">
        <v>75</v>
      </c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80</v>
      </c>
      <c r="F27" s="43">
        <v>200</v>
      </c>
      <c r="G27" s="43">
        <v>0.3</v>
      </c>
      <c r="H27" s="43">
        <v>0.1</v>
      </c>
      <c r="I27" s="43">
        <v>6.2</v>
      </c>
      <c r="J27" s="43">
        <v>25.7</v>
      </c>
      <c r="K27" s="44" t="s">
        <v>64</v>
      </c>
      <c r="L27" s="43"/>
    </row>
    <row r="28" spans="1:12" ht="25.5" x14ac:dyDescent="0.25">
      <c r="A28" s="14"/>
      <c r="B28" s="15"/>
      <c r="C28" s="11"/>
      <c r="D28" s="7" t="s">
        <v>23</v>
      </c>
      <c r="E28" s="42" t="s">
        <v>42</v>
      </c>
      <c r="F28" s="43">
        <v>38</v>
      </c>
      <c r="G28" s="43">
        <v>3</v>
      </c>
      <c r="H28" s="43">
        <v>0.4</v>
      </c>
      <c r="I28" s="43">
        <v>19</v>
      </c>
      <c r="J28" s="43">
        <v>91.2</v>
      </c>
      <c r="K28" s="44" t="s">
        <v>43</v>
      </c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 t="s">
        <v>26</v>
      </c>
      <c r="E30" s="42" t="s">
        <v>93</v>
      </c>
      <c r="F30" s="43">
        <v>60</v>
      </c>
      <c r="G30" s="43">
        <v>0.9</v>
      </c>
      <c r="H30" s="43">
        <v>6.1</v>
      </c>
      <c r="I30" s="43">
        <v>4.5999999999999996</v>
      </c>
      <c r="J30" s="43">
        <v>135.6</v>
      </c>
      <c r="K30" s="51" t="s">
        <v>71</v>
      </c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573</v>
      </c>
      <c r="G32" s="19">
        <f t="shared" ref="G32" si="5">SUM(G25:G31)</f>
        <v>23.8</v>
      </c>
      <c r="H32" s="19">
        <f t="shared" ref="H32" si="6">SUM(H25:H31)</f>
        <v>24.799999999999997</v>
      </c>
      <c r="I32" s="19">
        <f t="shared" ref="I32" si="7">SUM(I25:I31)</f>
        <v>67.900000000000006</v>
      </c>
      <c r="J32" s="19">
        <f t="shared" ref="J32:L32" si="8">SUM(J25:J31)</f>
        <v>672.30000000000007</v>
      </c>
      <c r="K32" s="25"/>
      <c r="L32" s="19">
        <f t="shared" si="8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25.5" x14ac:dyDescent="0.25">
      <c r="A34" s="14"/>
      <c r="B34" s="15"/>
      <c r="C34" s="11"/>
      <c r="D34" s="7" t="s">
        <v>27</v>
      </c>
      <c r="E34" s="42" t="s">
        <v>127</v>
      </c>
      <c r="F34" s="43">
        <v>261</v>
      </c>
      <c r="G34" s="43">
        <v>2.2000000000000002</v>
      </c>
      <c r="H34" s="43">
        <v>6.3</v>
      </c>
      <c r="I34" s="43">
        <v>13.2</v>
      </c>
      <c r="J34" s="43">
        <v>180.8</v>
      </c>
      <c r="K34" s="44" t="s">
        <v>65</v>
      </c>
      <c r="L34" s="43"/>
    </row>
    <row r="35" spans="1:12" ht="15" x14ac:dyDescent="0.25">
      <c r="A35" s="14"/>
      <c r="B35" s="15"/>
      <c r="C35" s="11"/>
      <c r="D35" s="7" t="s">
        <v>28</v>
      </c>
      <c r="E35" s="42" t="s">
        <v>128</v>
      </c>
      <c r="F35" s="43">
        <v>90</v>
      </c>
      <c r="G35" s="43">
        <v>11.7</v>
      </c>
      <c r="H35" s="43">
        <v>12.6</v>
      </c>
      <c r="I35" s="43">
        <v>2.6</v>
      </c>
      <c r="J35" s="43">
        <v>187.3</v>
      </c>
      <c r="K35" s="44" t="s">
        <v>94</v>
      </c>
      <c r="L35" s="43"/>
    </row>
    <row r="36" spans="1:12" ht="15" x14ac:dyDescent="0.25">
      <c r="A36" s="14"/>
      <c r="B36" s="15"/>
      <c r="C36" s="11"/>
      <c r="D36" s="7" t="s">
        <v>29</v>
      </c>
      <c r="E36" s="42" t="s">
        <v>109</v>
      </c>
      <c r="F36" s="43">
        <v>180</v>
      </c>
      <c r="G36" s="43">
        <v>3.8</v>
      </c>
      <c r="H36" s="43">
        <v>4</v>
      </c>
      <c r="I36" s="43">
        <v>36.299999999999997</v>
      </c>
      <c r="J36" s="43">
        <v>205.3</v>
      </c>
      <c r="K36" s="44" t="s">
        <v>56</v>
      </c>
      <c r="L36" s="43"/>
    </row>
    <row r="37" spans="1:12" ht="15" x14ac:dyDescent="0.25">
      <c r="A37" s="14"/>
      <c r="B37" s="15"/>
      <c r="C37" s="11"/>
      <c r="D37" s="7" t="s">
        <v>30</v>
      </c>
      <c r="E37" s="42" t="s">
        <v>124</v>
      </c>
      <c r="F37" s="43">
        <v>212</v>
      </c>
      <c r="G37" s="43">
        <v>0.2</v>
      </c>
      <c r="H37" s="43">
        <v>0</v>
      </c>
      <c r="I37" s="43">
        <v>4.8</v>
      </c>
      <c r="J37" s="43">
        <v>19.2</v>
      </c>
      <c r="K37" s="44" t="s">
        <v>64</v>
      </c>
      <c r="L37" s="43"/>
    </row>
    <row r="38" spans="1:12" ht="25.5" x14ac:dyDescent="0.25">
      <c r="A38" s="14"/>
      <c r="B38" s="15"/>
      <c r="C38" s="11"/>
      <c r="D38" s="7" t="s">
        <v>31</v>
      </c>
      <c r="E38" s="42" t="s">
        <v>42</v>
      </c>
      <c r="F38" s="43">
        <v>38</v>
      </c>
      <c r="G38" s="43">
        <v>3</v>
      </c>
      <c r="H38" s="43">
        <v>0.4</v>
      </c>
      <c r="I38" s="43">
        <v>19</v>
      </c>
      <c r="J38" s="43">
        <v>91.6</v>
      </c>
      <c r="K38" s="44" t="s">
        <v>43</v>
      </c>
      <c r="L38" s="43"/>
    </row>
    <row r="39" spans="1:12" ht="15" x14ac:dyDescent="0.25">
      <c r="A39" s="14"/>
      <c r="B39" s="15"/>
      <c r="C39" s="11"/>
      <c r="D39" s="7" t="s">
        <v>32</v>
      </c>
      <c r="E39" s="42" t="s">
        <v>84</v>
      </c>
      <c r="F39" s="43">
        <v>38</v>
      </c>
      <c r="G39" s="43">
        <v>3.1</v>
      </c>
      <c r="H39" s="43">
        <v>0.3</v>
      </c>
      <c r="I39" s="43">
        <v>19.5</v>
      </c>
      <c r="J39" s="43">
        <v>94.3</v>
      </c>
      <c r="K39" s="44">
        <v>1996</v>
      </c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819</v>
      </c>
      <c r="G42" s="19">
        <f t="shared" ref="G42" si="9">SUM(G33:G41)</f>
        <v>24</v>
      </c>
      <c r="H42" s="19">
        <f t="shared" ref="H42" si="10">SUM(H33:H41)</f>
        <v>23.599999999999998</v>
      </c>
      <c r="I42" s="19">
        <f t="shared" ref="I42" si="11">SUM(I33:I41)</f>
        <v>95.399999999999991</v>
      </c>
      <c r="J42" s="19">
        <f t="shared" ref="J42:L42" si="12">SUM(J33:J41)</f>
        <v>778.50000000000011</v>
      </c>
      <c r="K42" s="25"/>
      <c r="L42" s="19">
        <f t="shared" si="12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8" t="s">
        <v>4</v>
      </c>
      <c r="D43" s="59"/>
      <c r="E43" s="31"/>
      <c r="F43" s="32">
        <f>F32+F42</f>
        <v>1392</v>
      </c>
      <c r="G43" s="32">
        <f t="shared" ref="G43" si="13">G32+G42</f>
        <v>47.8</v>
      </c>
      <c r="H43" s="32">
        <f t="shared" ref="H43" si="14">H32+H42</f>
        <v>48.399999999999991</v>
      </c>
      <c r="I43" s="32">
        <f t="shared" ref="I43" si="15">I32+I42</f>
        <v>163.30000000000001</v>
      </c>
      <c r="J43" s="32">
        <f t="shared" ref="J43:L43" si="16">J32+J42</f>
        <v>1450.8000000000002</v>
      </c>
      <c r="K43" s="32"/>
      <c r="L43" s="32">
        <f t="shared" si="16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117</v>
      </c>
      <c r="F44" s="40">
        <v>210</v>
      </c>
      <c r="G44" s="40">
        <v>5.6</v>
      </c>
      <c r="H44" s="40">
        <v>8.1999999999999993</v>
      </c>
      <c r="I44" s="40">
        <v>38.1</v>
      </c>
      <c r="J44" s="40">
        <v>267.89999999999998</v>
      </c>
      <c r="K44" s="41">
        <v>177</v>
      </c>
      <c r="L44" s="40"/>
    </row>
    <row r="45" spans="1:12" ht="15" x14ac:dyDescent="0.25">
      <c r="A45" s="23"/>
      <c r="B45" s="15"/>
      <c r="C45" s="11"/>
      <c r="D45" s="6" t="s">
        <v>26</v>
      </c>
      <c r="E45" s="42" t="s">
        <v>119</v>
      </c>
      <c r="F45" s="43">
        <v>90</v>
      </c>
      <c r="G45" s="43">
        <v>12.2</v>
      </c>
      <c r="H45" s="43">
        <v>20.3</v>
      </c>
      <c r="I45" s="43">
        <v>27.2</v>
      </c>
      <c r="J45" s="43">
        <v>236.8</v>
      </c>
      <c r="K45" s="43" t="s">
        <v>116</v>
      </c>
      <c r="L45" s="43"/>
    </row>
    <row r="46" spans="1:12" ht="15" x14ac:dyDescent="0.25">
      <c r="A46" s="23"/>
      <c r="B46" s="15"/>
      <c r="C46" s="11"/>
      <c r="D46" s="7" t="s">
        <v>22</v>
      </c>
      <c r="E46" s="42" t="s">
        <v>73</v>
      </c>
      <c r="F46" s="43">
        <v>200</v>
      </c>
      <c r="G46" s="43">
        <v>1</v>
      </c>
      <c r="H46" s="43">
        <v>0</v>
      </c>
      <c r="I46" s="43">
        <v>14.6</v>
      </c>
      <c r="J46" s="43">
        <v>59.3</v>
      </c>
      <c r="K46" s="44" t="s">
        <v>49</v>
      </c>
      <c r="L46" s="43"/>
    </row>
    <row r="47" spans="1:12" ht="25.5" x14ac:dyDescent="0.25">
      <c r="A47" s="23"/>
      <c r="B47" s="15"/>
      <c r="C47" s="11"/>
      <c r="D47" s="7" t="s">
        <v>23</v>
      </c>
      <c r="E47" s="42" t="s">
        <v>42</v>
      </c>
      <c r="F47" s="43">
        <v>76</v>
      </c>
      <c r="G47" s="43">
        <v>6.1</v>
      </c>
      <c r="H47" s="43">
        <v>0.9</v>
      </c>
      <c r="I47" s="43">
        <v>38</v>
      </c>
      <c r="J47" s="43">
        <v>182.9</v>
      </c>
      <c r="K47" s="44" t="s">
        <v>43</v>
      </c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51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576</v>
      </c>
      <c r="G51" s="19">
        <f t="shared" ref="G51" si="17">SUM(G44:G50)</f>
        <v>24.9</v>
      </c>
      <c r="H51" s="19">
        <f t="shared" ref="H51" si="18">SUM(H44:H50)</f>
        <v>29.4</v>
      </c>
      <c r="I51" s="19">
        <f t="shared" ref="I51" si="19">SUM(I44:I50)</f>
        <v>117.89999999999999</v>
      </c>
      <c r="J51" s="19">
        <f t="shared" ref="J51:L51" si="20">SUM(J44:J50)</f>
        <v>746.9</v>
      </c>
      <c r="K51" s="25"/>
      <c r="L51" s="19">
        <f t="shared" si="20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 t="s">
        <v>125</v>
      </c>
      <c r="F53" s="43">
        <v>260</v>
      </c>
      <c r="G53" s="43">
        <v>5.7</v>
      </c>
      <c r="H53" s="43">
        <v>5.2</v>
      </c>
      <c r="I53" s="43">
        <v>18.3</v>
      </c>
      <c r="J53" s="43">
        <v>140.30000000000001</v>
      </c>
      <c r="K53" s="44" t="s">
        <v>53</v>
      </c>
      <c r="L53" s="43"/>
    </row>
    <row r="54" spans="1:12" ht="15" x14ac:dyDescent="0.25">
      <c r="A54" s="23"/>
      <c r="B54" s="15"/>
      <c r="C54" s="11"/>
      <c r="D54" s="7" t="s">
        <v>28</v>
      </c>
      <c r="E54" s="42" t="s">
        <v>129</v>
      </c>
      <c r="F54" s="43">
        <v>90</v>
      </c>
      <c r="G54" s="43">
        <v>12</v>
      </c>
      <c r="H54" s="43">
        <v>19.2</v>
      </c>
      <c r="I54" s="43">
        <v>15.6</v>
      </c>
      <c r="J54" s="43">
        <v>293.7</v>
      </c>
      <c r="K54" s="44" t="s">
        <v>67</v>
      </c>
      <c r="L54" s="43"/>
    </row>
    <row r="55" spans="1:12" ht="15" x14ac:dyDescent="0.25">
      <c r="A55" s="23"/>
      <c r="B55" s="15"/>
      <c r="C55" s="11"/>
      <c r="D55" s="7" t="s">
        <v>29</v>
      </c>
      <c r="E55" s="42" t="s">
        <v>91</v>
      </c>
      <c r="F55" s="43">
        <v>150</v>
      </c>
      <c r="G55" s="43">
        <v>3.5</v>
      </c>
      <c r="H55" s="43">
        <v>9.4</v>
      </c>
      <c r="I55" s="43">
        <v>24.4</v>
      </c>
      <c r="J55" s="43">
        <v>194.1</v>
      </c>
      <c r="K55" s="44" t="s">
        <v>87</v>
      </c>
      <c r="L55" s="43"/>
    </row>
    <row r="56" spans="1:12" ht="15" x14ac:dyDescent="0.25">
      <c r="A56" s="23"/>
      <c r="B56" s="15"/>
      <c r="C56" s="11"/>
      <c r="D56" s="7" t="s">
        <v>30</v>
      </c>
      <c r="E56" s="42" t="s">
        <v>73</v>
      </c>
      <c r="F56" s="43">
        <v>200</v>
      </c>
      <c r="G56" s="43">
        <v>1</v>
      </c>
      <c r="H56" s="43">
        <v>0</v>
      </c>
      <c r="I56" s="43">
        <v>14.6</v>
      </c>
      <c r="J56" s="43">
        <v>59.3</v>
      </c>
      <c r="K56" s="44" t="s">
        <v>49</v>
      </c>
      <c r="L56" s="43"/>
    </row>
    <row r="57" spans="1:12" ht="25.5" x14ac:dyDescent="0.25">
      <c r="A57" s="23"/>
      <c r="B57" s="15"/>
      <c r="C57" s="11"/>
      <c r="D57" s="7" t="s">
        <v>31</v>
      </c>
      <c r="E57" s="42" t="s">
        <v>42</v>
      </c>
      <c r="F57" s="43">
        <v>38</v>
      </c>
      <c r="G57" s="43">
        <v>3</v>
      </c>
      <c r="H57" s="43">
        <v>0.4</v>
      </c>
      <c r="I57" s="43">
        <v>19</v>
      </c>
      <c r="J57" s="43">
        <v>91.6</v>
      </c>
      <c r="K57" s="44" t="s">
        <v>43</v>
      </c>
      <c r="L57" s="43"/>
    </row>
    <row r="58" spans="1:12" ht="15" x14ac:dyDescent="0.25">
      <c r="A58" s="23"/>
      <c r="B58" s="15"/>
      <c r="C58" s="11"/>
      <c r="D58" s="7" t="s">
        <v>32</v>
      </c>
      <c r="E58" s="42" t="s">
        <v>84</v>
      </c>
      <c r="F58" s="43">
        <v>38</v>
      </c>
      <c r="G58" s="43">
        <v>3.1</v>
      </c>
      <c r="H58" s="43">
        <v>0.3</v>
      </c>
      <c r="I58" s="43">
        <v>19.5</v>
      </c>
      <c r="J58" s="43">
        <v>94.3</v>
      </c>
      <c r="K58" s="44" t="s">
        <v>85</v>
      </c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776</v>
      </c>
      <c r="G61" s="19">
        <f t="shared" ref="G61" si="21">SUM(G52:G60)</f>
        <v>28.3</v>
      </c>
      <c r="H61" s="19">
        <f t="shared" ref="H61" si="22">SUM(H52:H60)</f>
        <v>34.499999999999993</v>
      </c>
      <c r="I61" s="19">
        <f t="shared" ref="I61" si="23">SUM(I52:I60)</f>
        <v>111.39999999999999</v>
      </c>
      <c r="J61" s="19">
        <f t="shared" ref="J61:L61" si="24">SUM(J52:J60)</f>
        <v>873.3</v>
      </c>
      <c r="K61" s="25"/>
      <c r="L61" s="19">
        <f t="shared" si="24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8" t="s">
        <v>4</v>
      </c>
      <c r="D62" s="59"/>
      <c r="E62" s="31"/>
      <c r="F62" s="32">
        <f>F51+F61</f>
        <v>1352</v>
      </c>
      <c r="G62" s="32">
        <f t="shared" ref="G62" si="25">G51+G61</f>
        <v>53.2</v>
      </c>
      <c r="H62" s="32">
        <f t="shared" ref="H62" si="26">H51+H61</f>
        <v>63.899999999999991</v>
      </c>
      <c r="I62" s="32">
        <f t="shared" ref="I62" si="27">I51+I61</f>
        <v>229.29999999999998</v>
      </c>
      <c r="J62" s="32">
        <f t="shared" ref="J62:L62" si="28">J51+J61</f>
        <v>1620.1999999999998</v>
      </c>
      <c r="K62" s="32"/>
      <c r="L62" s="32">
        <f t="shared" si="28"/>
        <v>0</v>
      </c>
    </row>
    <row r="63" spans="1:12" ht="25.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78</v>
      </c>
      <c r="F63" s="40">
        <v>270</v>
      </c>
      <c r="G63" s="40">
        <v>25.1</v>
      </c>
      <c r="H63" s="40">
        <v>20.9</v>
      </c>
      <c r="I63" s="40">
        <v>52.5</v>
      </c>
      <c r="J63" s="40">
        <v>520.6</v>
      </c>
      <c r="K63" s="41" t="s">
        <v>76</v>
      </c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95</v>
      </c>
      <c r="F65" s="43">
        <v>200</v>
      </c>
      <c r="G65" s="43">
        <v>0.7</v>
      </c>
      <c r="H65" s="43">
        <v>0</v>
      </c>
      <c r="I65" s="43">
        <v>8.5</v>
      </c>
      <c r="J65" s="43">
        <v>36.9</v>
      </c>
      <c r="K65" s="44" t="s">
        <v>58</v>
      </c>
      <c r="L65" s="43"/>
    </row>
    <row r="66" spans="1:12" ht="25.5" x14ac:dyDescent="0.25">
      <c r="A66" s="23"/>
      <c r="B66" s="15"/>
      <c r="C66" s="11"/>
      <c r="D66" s="7" t="s">
        <v>23</v>
      </c>
      <c r="E66" s="42" t="s">
        <v>42</v>
      </c>
      <c r="F66" s="43">
        <v>38</v>
      </c>
      <c r="G66" s="43">
        <v>3</v>
      </c>
      <c r="H66" s="43">
        <v>0.4</v>
      </c>
      <c r="I66" s="43">
        <v>19</v>
      </c>
      <c r="J66" s="43">
        <v>91.6</v>
      </c>
      <c r="K66" s="44" t="s">
        <v>43</v>
      </c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 t="s">
        <v>26</v>
      </c>
      <c r="E69" s="42" t="s">
        <v>96</v>
      </c>
      <c r="F69" s="43">
        <v>60</v>
      </c>
      <c r="G69" s="43">
        <v>3.3</v>
      </c>
      <c r="H69" s="43">
        <v>12.2</v>
      </c>
      <c r="I69" s="43">
        <v>2.5</v>
      </c>
      <c r="J69" s="43">
        <v>119.7</v>
      </c>
      <c r="K69" s="51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568</v>
      </c>
      <c r="G70" s="19">
        <f t="shared" ref="G70" si="29">SUM(G63:G69)</f>
        <v>32.1</v>
      </c>
      <c r="H70" s="19">
        <f t="shared" ref="H70" si="30">SUM(H63:H69)</f>
        <v>33.5</v>
      </c>
      <c r="I70" s="19">
        <f t="shared" ref="I70" si="31">SUM(I63:I69)</f>
        <v>82.5</v>
      </c>
      <c r="J70" s="19">
        <f t="shared" ref="J70:L70" si="32">SUM(J63:J69)</f>
        <v>768.80000000000007</v>
      </c>
      <c r="K70" s="25"/>
      <c r="L70" s="19">
        <f t="shared" si="32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25.5" x14ac:dyDescent="0.25">
      <c r="A72" s="23"/>
      <c r="B72" s="15"/>
      <c r="C72" s="11"/>
      <c r="D72" s="7" t="s">
        <v>27</v>
      </c>
      <c r="E72" s="42" t="s">
        <v>130</v>
      </c>
      <c r="F72" s="43">
        <v>280</v>
      </c>
      <c r="G72" s="43">
        <v>2.2000000000000002</v>
      </c>
      <c r="H72" s="43">
        <v>6.3</v>
      </c>
      <c r="I72" s="43">
        <v>9</v>
      </c>
      <c r="J72" s="43">
        <v>202.4</v>
      </c>
      <c r="K72" s="44" t="s">
        <v>47</v>
      </c>
      <c r="L72" s="43"/>
    </row>
    <row r="73" spans="1:12" ht="15" x14ac:dyDescent="0.25">
      <c r="A73" s="23"/>
      <c r="B73" s="15"/>
      <c r="C73" s="11"/>
      <c r="D73" s="7" t="s">
        <v>28</v>
      </c>
      <c r="E73" s="42" t="s">
        <v>131</v>
      </c>
      <c r="F73" s="43">
        <v>90</v>
      </c>
      <c r="G73" s="43">
        <v>14.2</v>
      </c>
      <c r="H73" s="43">
        <v>13.7</v>
      </c>
      <c r="I73" s="43">
        <v>10.199999999999999</v>
      </c>
      <c r="J73" s="43">
        <v>234.2</v>
      </c>
      <c r="K73" s="44" t="s">
        <v>97</v>
      </c>
      <c r="L73" s="43"/>
    </row>
    <row r="74" spans="1:12" ht="25.5" x14ac:dyDescent="0.25">
      <c r="A74" s="23"/>
      <c r="B74" s="15"/>
      <c r="C74" s="11"/>
      <c r="D74" s="7" t="s">
        <v>29</v>
      </c>
      <c r="E74" s="42" t="s">
        <v>132</v>
      </c>
      <c r="F74" s="43">
        <v>200</v>
      </c>
      <c r="G74" s="43">
        <v>9.1</v>
      </c>
      <c r="H74" s="43">
        <v>6</v>
      </c>
      <c r="I74" s="43">
        <v>43.3</v>
      </c>
      <c r="J74" s="43">
        <v>272.5</v>
      </c>
      <c r="K74" s="44" t="s">
        <v>98</v>
      </c>
      <c r="L74" s="43"/>
    </row>
    <row r="75" spans="1:12" ht="15" x14ac:dyDescent="0.25">
      <c r="A75" s="23"/>
      <c r="B75" s="15"/>
      <c r="C75" s="11"/>
      <c r="D75" s="7" t="s">
        <v>30</v>
      </c>
      <c r="E75" s="42" t="s">
        <v>95</v>
      </c>
      <c r="F75" s="43">
        <v>200</v>
      </c>
      <c r="G75" s="43">
        <v>0.7</v>
      </c>
      <c r="H75" s="43">
        <v>0</v>
      </c>
      <c r="I75" s="43">
        <v>8.5</v>
      </c>
      <c r="J75" s="43">
        <v>36.9</v>
      </c>
      <c r="K75" s="44" t="s">
        <v>58</v>
      </c>
      <c r="L75" s="43"/>
    </row>
    <row r="76" spans="1:12" ht="25.5" x14ac:dyDescent="0.25">
      <c r="A76" s="23"/>
      <c r="B76" s="15"/>
      <c r="C76" s="11"/>
      <c r="D76" s="7" t="s">
        <v>31</v>
      </c>
      <c r="E76" s="42" t="s">
        <v>42</v>
      </c>
      <c r="F76" s="43">
        <v>38</v>
      </c>
      <c r="G76" s="43">
        <v>3</v>
      </c>
      <c r="H76" s="43">
        <v>0.4</v>
      </c>
      <c r="I76" s="43">
        <v>19</v>
      </c>
      <c r="J76" s="43">
        <v>91.6</v>
      </c>
      <c r="K76" s="44" t="s">
        <v>43</v>
      </c>
      <c r="L76" s="43"/>
    </row>
    <row r="77" spans="1:12" ht="15" x14ac:dyDescent="0.25">
      <c r="A77" s="23"/>
      <c r="B77" s="15"/>
      <c r="C77" s="11"/>
      <c r="D77" s="7" t="s">
        <v>32</v>
      </c>
      <c r="E77" s="42" t="s">
        <v>84</v>
      </c>
      <c r="F77" s="43">
        <v>38</v>
      </c>
      <c r="G77" s="43">
        <v>3.1</v>
      </c>
      <c r="H77" s="43">
        <v>0.3</v>
      </c>
      <c r="I77" s="43">
        <v>19.5</v>
      </c>
      <c r="J77" s="43">
        <v>94.3</v>
      </c>
      <c r="K77" s="44" t="s">
        <v>85</v>
      </c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846</v>
      </c>
      <c r="G80" s="19">
        <f t="shared" ref="G80" si="33">SUM(G71:G79)</f>
        <v>32.299999999999997</v>
      </c>
      <c r="H80" s="19">
        <f t="shared" ref="H80" si="34">SUM(H71:H79)</f>
        <v>26.7</v>
      </c>
      <c r="I80" s="19">
        <f t="shared" ref="I80" si="35">SUM(I71:I79)</f>
        <v>109.5</v>
      </c>
      <c r="J80" s="19">
        <f t="shared" ref="J80:L80" si="36">SUM(J71:J79)</f>
        <v>931.9</v>
      </c>
      <c r="K80" s="25"/>
      <c r="L80" s="19">
        <f t="shared" si="36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8" t="s">
        <v>4</v>
      </c>
      <c r="D81" s="59"/>
      <c r="E81" s="31"/>
      <c r="F81" s="32">
        <f>F70+F80</f>
        <v>1414</v>
      </c>
      <c r="G81" s="32">
        <f t="shared" ref="G81" si="37">G70+G80</f>
        <v>64.400000000000006</v>
      </c>
      <c r="H81" s="32">
        <f t="shared" ref="H81" si="38">H70+H80</f>
        <v>60.2</v>
      </c>
      <c r="I81" s="32">
        <f t="shared" ref="I81" si="39">I70+I80</f>
        <v>192</v>
      </c>
      <c r="J81" s="32">
        <f t="shared" ref="J81:L81" si="40">J70+J80</f>
        <v>1700.7</v>
      </c>
      <c r="K81" s="32"/>
      <c r="L81" s="32">
        <f t="shared" si="40"/>
        <v>0</v>
      </c>
    </row>
    <row r="82" spans="1:12" ht="25.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100</v>
      </c>
      <c r="F82" s="40">
        <v>300</v>
      </c>
      <c r="G82" s="40">
        <v>16.899999999999999</v>
      </c>
      <c r="H82" s="40">
        <v>13.8</v>
      </c>
      <c r="I82" s="40">
        <v>29.9</v>
      </c>
      <c r="J82" s="40">
        <v>463</v>
      </c>
      <c r="K82" s="41" t="s">
        <v>77</v>
      </c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 t="s">
        <v>88</v>
      </c>
      <c r="F84" s="43">
        <v>200</v>
      </c>
      <c r="G84" s="43">
        <v>0.4</v>
      </c>
      <c r="H84" s="43">
        <v>0</v>
      </c>
      <c r="I84" s="43">
        <v>16.600000000000001</v>
      </c>
      <c r="J84" s="43">
        <v>64.400000000000006</v>
      </c>
      <c r="K84" s="44" t="s">
        <v>49</v>
      </c>
      <c r="L84" s="43"/>
    </row>
    <row r="85" spans="1:12" ht="25.5" x14ac:dyDescent="0.25">
      <c r="A85" s="23"/>
      <c r="B85" s="15"/>
      <c r="C85" s="11"/>
      <c r="D85" s="7" t="s">
        <v>23</v>
      </c>
      <c r="E85" s="42" t="s">
        <v>42</v>
      </c>
      <c r="F85" s="43">
        <v>38</v>
      </c>
      <c r="G85" s="43">
        <v>3</v>
      </c>
      <c r="H85" s="43">
        <v>0.4</v>
      </c>
      <c r="I85" s="43">
        <v>19</v>
      </c>
      <c r="J85" s="43">
        <v>91.6</v>
      </c>
      <c r="K85" s="44" t="s">
        <v>43</v>
      </c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 t="s">
        <v>26</v>
      </c>
      <c r="E87" s="42" t="s">
        <v>99</v>
      </c>
      <c r="F87" s="43">
        <v>80</v>
      </c>
      <c r="G87" s="43">
        <v>0.9</v>
      </c>
      <c r="H87" s="43">
        <v>7.5</v>
      </c>
      <c r="I87" s="43">
        <v>3</v>
      </c>
      <c r="J87" s="43">
        <v>129.4</v>
      </c>
      <c r="K87" s="44" t="s">
        <v>61</v>
      </c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618</v>
      </c>
      <c r="G89" s="19">
        <f t="shared" ref="G89" si="41">SUM(G82:G88)</f>
        <v>21.199999999999996</v>
      </c>
      <c r="H89" s="19">
        <f t="shared" ref="H89" si="42">SUM(H82:H88)</f>
        <v>21.700000000000003</v>
      </c>
      <c r="I89" s="19">
        <f t="shared" ref="I89" si="43">SUM(I82:I88)</f>
        <v>68.5</v>
      </c>
      <c r="J89" s="19">
        <f t="shared" ref="J89:L89" si="44">SUM(J82:J88)</f>
        <v>748.4</v>
      </c>
      <c r="K89" s="25"/>
      <c r="L89" s="19">
        <f t="shared" si="44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25.5" x14ac:dyDescent="0.25">
      <c r="A91" s="23"/>
      <c r="B91" s="15"/>
      <c r="C91" s="11"/>
      <c r="D91" s="7" t="s">
        <v>27</v>
      </c>
      <c r="E91" s="42" t="s">
        <v>133</v>
      </c>
      <c r="F91" s="43">
        <v>270</v>
      </c>
      <c r="G91" s="43">
        <v>2.2000000000000002</v>
      </c>
      <c r="H91" s="43">
        <v>6.3</v>
      </c>
      <c r="I91" s="43">
        <v>13.2</v>
      </c>
      <c r="J91" s="43">
        <v>180.8</v>
      </c>
      <c r="K91" s="44" t="s">
        <v>103</v>
      </c>
      <c r="L91" s="43"/>
    </row>
    <row r="92" spans="1:12" ht="15" x14ac:dyDescent="0.25">
      <c r="A92" s="23"/>
      <c r="B92" s="15"/>
      <c r="C92" s="11"/>
      <c r="D92" s="7" t="s">
        <v>28</v>
      </c>
      <c r="E92" s="42" t="s">
        <v>101</v>
      </c>
      <c r="F92" s="43">
        <v>90</v>
      </c>
      <c r="G92" s="43">
        <v>12.8</v>
      </c>
      <c r="H92" s="43">
        <v>12.7</v>
      </c>
      <c r="I92" s="43">
        <v>6.2</v>
      </c>
      <c r="J92" s="43">
        <v>208.4</v>
      </c>
      <c r="K92" s="44" t="s">
        <v>104</v>
      </c>
      <c r="L92" s="43"/>
    </row>
    <row r="93" spans="1:12" ht="15" x14ac:dyDescent="0.25">
      <c r="A93" s="23"/>
      <c r="B93" s="15"/>
      <c r="C93" s="11"/>
      <c r="D93" s="7" t="s">
        <v>29</v>
      </c>
      <c r="E93" s="42" t="s">
        <v>102</v>
      </c>
      <c r="F93" s="43">
        <v>180</v>
      </c>
      <c r="G93" s="52">
        <v>5</v>
      </c>
      <c r="H93" s="43">
        <v>5</v>
      </c>
      <c r="I93" s="43">
        <v>33.4</v>
      </c>
      <c r="J93" s="43">
        <v>200.9</v>
      </c>
      <c r="K93" s="44">
        <v>256</v>
      </c>
      <c r="L93" s="43"/>
    </row>
    <row r="94" spans="1:12" ht="15" x14ac:dyDescent="0.25">
      <c r="A94" s="23"/>
      <c r="B94" s="15"/>
      <c r="C94" s="11"/>
      <c r="D94" s="7" t="s">
        <v>30</v>
      </c>
      <c r="E94" s="42" t="s">
        <v>88</v>
      </c>
      <c r="F94" s="43">
        <v>200</v>
      </c>
      <c r="G94" s="43">
        <v>0.4</v>
      </c>
      <c r="H94" s="43">
        <v>0</v>
      </c>
      <c r="I94" s="43">
        <v>16.600000000000001</v>
      </c>
      <c r="J94" s="43">
        <v>64.400000000000006</v>
      </c>
      <c r="K94" s="44" t="s">
        <v>49</v>
      </c>
      <c r="L94" s="43"/>
    </row>
    <row r="95" spans="1:12" ht="25.5" x14ac:dyDescent="0.25">
      <c r="A95" s="23"/>
      <c r="B95" s="15"/>
      <c r="C95" s="11"/>
      <c r="D95" s="7" t="s">
        <v>31</v>
      </c>
      <c r="E95" s="42" t="s">
        <v>42</v>
      </c>
      <c r="F95" s="43">
        <v>38</v>
      </c>
      <c r="G95" s="43">
        <v>3</v>
      </c>
      <c r="H95" s="43">
        <v>0.4</v>
      </c>
      <c r="I95" s="43">
        <v>19</v>
      </c>
      <c r="J95" s="43">
        <v>91.6</v>
      </c>
      <c r="K95" s="44" t="s">
        <v>43</v>
      </c>
      <c r="L95" s="43"/>
    </row>
    <row r="96" spans="1:12" ht="15" x14ac:dyDescent="0.25">
      <c r="A96" s="23"/>
      <c r="B96" s="15"/>
      <c r="C96" s="11"/>
      <c r="D96" s="7" t="s">
        <v>32</v>
      </c>
      <c r="E96" s="42" t="s">
        <v>84</v>
      </c>
      <c r="F96" s="43">
        <v>38</v>
      </c>
      <c r="G96" s="43">
        <v>3.1</v>
      </c>
      <c r="H96" s="43">
        <v>0.3</v>
      </c>
      <c r="I96" s="43">
        <v>19.5</v>
      </c>
      <c r="J96" s="43">
        <v>94.3</v>
      </c>
      <c r="K96" s="44" t="s">
        <v>85</v>
      </c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816</v>
      </c>
      <c r="G99" s="19">
        <f t="shared" ref="G99" si="45">SUM(G90:G98)</f>
        <v>26.5</v>
      </c>
      <c r="H99" s="19">
        <f t="shared" ref="H99" si="46">SUM(H90:H98)</f>
        <v>24.7</v>
      </c>
      <c r="I99" s="19">
        <f t="shared" ref="I99" si="47">SUM(I90:I98)</f>
        <v>107.9</v>
      </c>
      <c r="J99" s="19">
        <f t="shared" ref="J99:L99" si="48">SUM(J90:J98)</f>
        <v>840.4</v>
      </c>
      <c r="K99" s="25"/>
      <c r="L99" s="19">
        <f t="shared" si="48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8" t="s">
        <v>4</v>
      </c>
      <c r="D100" s="59"/>
      <c r="E100" s="31"/>
      <c r="F100" s="32">
        <f>F89+F99</f>
        <v>1434</v>
      </c>
      <c r="G100" s="32">
        <f t="shared" ref="G100" si="49">G89+G99</f>
        <v>47.699999999999996</v>
      </c>
      <c r="H100" s="32">
        <f t="shared" ref="H100" si="50">H89+H99</f>
        <v>46.400000000000006</v>
      </c>
      <c r="I100" s="32">
        <f t="shared" ref="I100" si="51">I89+I99</f>
        <v>176.4</v>
      </c>
      <c r="J100" s="32">
        <f t="shared" ref="J100:L100" si="52">J89+J99</f>
        <v>1588.8</v>
      </c>
      <c r="K100" s="32"/>
      <c r="L100" s="32">
        <f t="shared" si="52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59</v>
      </c>
      <c r="F101" s="40">
        <v>210</v>
      </c>
      <c r="G101" s="40">
        <v>6.9</v>
      </c>
      <c r="H101" s="40">
        <v>11.1</v>
      </c>
      <c r="I101" s="40">
        <v>36.200000000000003</v>
      </c>
      <c r="J101" s="40">
        <v>299.3</v>
      </c>
      <c r="K101" s="41" t="s">
        <v>40</v>
      </c>
      <c r="L101" s="40"/>
    </row>
    <row r="102" spans="1:12" ht="15" x14ac:dyDescent="0.25">
      <c r="A102" s="23"/>
      <c r="B102" s="15"/>
      <c r="C102" s="11"/>
      <c r="D102" s="6" t="s">
        <v>26</v>
      </c>
      <c r="E102" s="42" t="s">
        <v>70</v>
      </c>
      <c r="F102" s="43">
        <v>60</v>
      </c>
      <c r="G102" s="43">
        <v>6.8</v>
      </c>
      <c r="H102" s="43">
        <v>14.7</v>
      </c>
      <c r="I102" s="43">
        <v>13.2</v>
      </c>
      <c r="J102" s="43">
        <v>176.1</v>
      </c>
      <c r="K102" s="44" t="s">
        <v>62</v>
      </c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80</v>
      </c>
      <c r="F103" s="43">
        <v>200</v>
      </c>
      <c r="G103" s="43">
        <v>0.3</v>
      </c>
      <c r="H103" s="43">
        <v>0.1</v>
      </c>
      <c r="I103" s="43">
        <v>6.2</v>
      </c>
      <c r="J103" s="43">
        <v>25.7</v>
      </c>
      <c r="K103" s="44" t="s">
        <v>74</v>
      </c>
      <c r="L103" s="43"/>
    </row>
    <row r="104" spans="1:12" ht="25.5" x14ac:dyDescent="0.25">
      <c r="A104" s="23"/>
      <c r="B104" s="15"/>
      <c r="C104" s="11"/>
      <c r="D104" s="7" t="s">
        <v>23</v>
      </c>
      <c r="E104" s="42" t="s">
        <v>42</v>
      </c>
      <c r="F104" s="43">
        <v>38</v>
      </c>
      <c r="G104" s="43">
        <v>3</v>
      </c>
      <c r="H104" s="43">
        <v>0.4</v>
      </c>
      <c r="I104" s="43">
        <v>19</v>
      </c>
      <c r="J104" s="43">
        <v>91.6</v>
      </c>
      <c r="K104" s="44" t="s">
        <v>43</v>
      </c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 t="s">
        <v>30</v>
      </c>
      <c r="E106" s="42" t="s">
        <v>82</v>
      </c>
      <c r="F106" s="43">
        <v>200</v>
      </c>
      <c r="G106" s="43">
        <v>0.8</v>
      </c>
      <c r="H106" s="43">
        <v>0</v>
      </c>
      <c r="I106" s="43">
        <v>20.6</v>
      </c>
      <c r="J106" s="43">
        <v>84</v>
      </c>
      <c r="K106" s="44" t="s">
        <v>46</v>
      </c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708</v>
      </c>
      <c r="G108" s="19">
        <f t="shared" ref="G108:J108" si="53">SUM(G101:G107)</f>
        <v>17.8</v>
      </c>
      <c r="H108" s="19">
        <f t="shared" si="53"/>
        <v>26.299999999999997</v>
      </c>
      <c r="I108" s="19">
        <f t="shared" si="53"/>
        <v>95.200000000000017</v>
      </c>
      <c r="J108" s="19">
        <f t="shared" si="53"/>
        <v>676.69999999999993</v>
      </c>
      <c r="K108" s="25"/>
      <c r="L108" s="19">
        <f t="shared" ref="L108" si="54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 t="s">
        <v>134</v>
      </c>
      <c r="F110" s="43">
        <v>270</v>
      </c>
      <c r="G110" s="43">
        <v>2.5</v>
      </c>
      <c r="H110" s="43">
        <v>6.5</v>
      </c>
      <c r="I110" s="43">
        <v>16.2</v>
      </c>
      <c r="J110" s="43">
        <v>241.8</v>
      </c>
      <c r="K110" s="44" t="s">
        <v>53</v>
      </c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79</v>
      </c>
      <c r="F111" s="43">
        <v>280</v>
      </c>
      <c r="G111" s="43">
        <v>22.9</v>
      </c>
      <c r="H111" s="43">
        <v>24.9</v>
      </c>
      <c r="I111" s="43">
        <v>24</v>
      </c>
      <c r="J111" s="43">
        <v>363.2</v>
      </c>
      <c r="K111" s="44" t="s">
        <v>48</v>
      </c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80</v>
      </c>
      <c r="F113" s="43">
        <v>200</v>
      </c>
      <c r="G113" s="43">
        <v>0.2</v>
      </c>
      <c r="H113" s="43">
        <v>0.1</v>
      </c>
      <c r="I113" s="43">
        <v>6.2</v>
      </c>
      <c r="J113" s="43">
        <v>26.8</v>
      </c>
      <c r="K113" s="44" t="s">
        <v>74</v>
      </c>
      <c r="L113" s="43"/>
    </row>
    <row r="114" spans="1:12" ht="25.5" x14ac:dyDescent="0.25">
      <c r="A114" s="23"/>
      <c r="B114" s="15"/>
      <c r="C114" s="11"/>
      <c r="D114" s="7" t="s">
        <v>31</v>
      </c>
      <c r="E114" s="42" t="s">
        <v>42</v>
      </c>
      <c r="F114" s="43">
        <v>38</v>
      </c>
      <c r="G114" s="43">
        <v>3</v>
      </c>
      <c r="H114" s="43">
        <v>0.4</v>
      </c>
      <c r="I114" s="43">
        <v>19</v>
      </c>
      <c r="J114" s="43">
        <v>91.6</v>
      </c>
      <c r="K114" s="44" t="s">
        <v>43</v>
      </c>
      <c r="L114" s="43"/>
    </row>
    <row r="115" spans="1:12" ht="15" x14ac:dyDescent="0.25">
      <c r="A115" s="23"/>
      <c r="B115" s="15"/>
      <c r="C115" s="11"/>
      <c r="D115" s="7" t="s">
        <v>32</v>
      </c>
      <c r="E115" s="42" t="s">
        <v>84</v>
      </c>
      <c r="F115" s="43">
        <v>38</v>
      </c>
      <c r="G115" s="43">
        <v>3.1</v>
      </c>
      <c r="H115" s="43">
        <v>0.3</v>
      </c>
      <c r="I115" s="43">
        <v>19.5</v>
      </c>
      <c r="J115" s="43">
        <v>94.3</v>
      </c>
      <c r="K115" s="44" t="s">
        <v>85</v>
      </c>
      <c r="L115" s="43"/>
    </row>
    <row r="116" spans="1:12" ht="15" x14ac:dyDescent="0.25">
      <c r="A116" s="23"/>
      <c r="B116" s="15"/>
      <c r="C116" s="11"/>
      <c r="D116" s="6"/>
      <c r="E116" s="53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826</v>
      </c>
      <c r="G118" s="19">
        <f t="shared" ref="G118:J118" si="55">SUM(G109:G117)</f>
        <v>31.7</v>
      </c>
      <c r="H118" s="19">
        <f t="shared" si="55"/>
        <v>32.199999999999996</v>
      </c>
      <c r="I118" s="19">
        <f t="shared" si="55"/>
        <v>84.9</v>
      </c>
      <c r="J118" s="19">
        <f t="shared" si="55"/>
        <v>817.69999999999993</v>
      </c>
      <c r="K118" s="25"/>
      <c r="L118" s="19">
        <f t="shared" ref="L118" si="56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8" t="s">
        <v>4</v>
      </c>
      <c r="D119" s="59"/>
      <c r="E119" s="31"/>
      <c r="F119" s="32">
        <f>F108+F118</f>
        <v>1534</v>
      </c>
      <c r="G119" s="32">
        <f t="shared" ref="G119" si="57">G108+G118</f>
        <v>49.5</v>
      </c>
      <c r="H119" s="32">
        <f t="shared" ref="H119" si="58">H108+H118</f>
        <v>58.499999999999993</v>
      </c>
      <c r="I119" s="32">
        <f t="shared" ref="I119" si="59">I108+I118</f>
        <v>180.10000000000002</v>
      </c>
      <c r="J119" s="32">
        <f t="shared" ref="J119:L119" si="60">J108+J118</f>
        <v>1494.3999999999999</v>
      </c>
      <c r="K119" s="32"/>
      <c r="L119" s="32">
        <f t="shared" si="60"/>
        <v>0</v>
      </c>
    </row>
    <row r="120" spans="1:12" ht="25.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105</v>
      </c>
      <c r="F120" s="40">
        <v>270</v>
      </c>
      <c r="G120" s="40">
        <v>19.399999999999999</v>
      </c>
      <c r="H120" s="40">
        <v>23.6</v>
      </c>
      <c r="I120" s="40">
        <v>38.799999999999997</v>
      </c>
      <c r="J120" s="40">
        <v>442.8</v>
      </c>
      <c r="K120" s="41" t="s">
        <v>107</v>
      </c>
      <c r="L120" s="40"/>
    </row>
    <row r="121" spans="1:12" ht="15.75" thickBot="1" x14ac:dyDescent="0.3">
      <c r="A121" s="14"/>
      <c r="B121" s="15"/>
      <c r="C121" s="11"/>
      <c r="D121" s="6" t="s">
        <v>26</v>
      </c>
      <c r="E121" s="42" t="s">
        <v>106</v>
      </c>
      <c r="F121" s="43">
        <v>60</v>
      </c>
      <c r="G121" s="43">
        <v>0.6</v>
      </c>
      <c r="H121" s="43">
        <v>5.6</v>
      </c>
      <c r="I121" s="43">
        <v>3</v>
      </c>
      <c r="J121" s="43">
        <v>190.7</v>
      </c>
      <c r="K121" s="54" t="s">
        <v>71</v>
      </c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120</v>
      </c>
      <c r="F122" s="43">
        <v>205</v>
      </c>
      <c r="G122" s="43">
        <v>0.1</v>
      </c>
      <c r="H122" s="43">
        <v>0</v>
      </c>
      <c r="I122" s="43">
        <v>4.5999999999999996</v>
      </c>
      <c r="J122" s="43">
        <v>17.100000000000001</v>
      </c>
      <c r="K122" s="44" t="s">
        <v>57</v>
      </c>
      <c r="L122" s="43"/>
    </row>
    <row r="123" spans="1:12" ht="25.5" x14ac:dyDescent="0.25">
      <c r="A123" s="14"/>
      <c r="B123" s="15"/>
      <c r="C123" s="11"/>
      <c r="D123" s="7" t="s">
        <v>23</v>
      </c>
      <c r="E123" s="42" t="s">
        <v>42</v>
      </c>
      <c r="F123" s="43">
        <v>38</v>
      </c>
      <c r="G123" s="43">
        <v>3</v>
      </c>
      <c r="H123" s="43">
        <v>0.4</v>
      </c>
      <c r="I123" s="43">
        <v>19</v>
      </c>
      <c r="J123" s="43">
        <v>91.6</v>
      </c>
      <c r="K123" s="44" t="s">
        <v>43</v>
      </c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51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573</v>
      </c>
      <c r="G127" s="19">
        <f t="shared" ref="G127:J127" si="61">SUM(G120:G126)</f>
        <v>23.1</v>
      </c>
      <c r="H127" s="19">
        <f t="shared" si="61"/>
        <v>29.6</v>
      </c>
      <c r="I127" s="19">
        <f t="shared" si="61"/>
        <v>65.400000000000006</v>
      </c>
      <c r="J127" s="19">
        <f t="shared" si="61"/>
        <v>742.2</v>
      </c>
      <c r="K127" s="25"/>
      <c r="L127" s="19">
        <f t="shared" ref="L127" si="62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25.5" x14ac:dyDescent="0.25">
      <c r="A129" s="14"/>
      <c r="B129" s="15"/>
      <c r="C129" s="11"/>
      <c r="D129" s="7" t="s">
        <v>27</v>
      </c>
      <c r="E129" s="42" t="s">
        <v>135</v>
      </c>
      <c r="F129" s="43">
        <v>260</v>
      </c>
      <c r="G129" s="43">
        <v>2.6</v>
      </c>
      <c r="H129" s="43">
        <v>2.4</v>
      </c>
      <c r="I129" s="43">
        <v>18.899999999999999</v>
      </c>
      <c r="J129" s="43">
        <v>107.9</v>
      </c>
      <c r="K129" s="44" t="s">
        <v>47</v>
      </c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108</v>
      </c>
      <c r="F130" s="43">
        <v>90</v>
      </c>
      <c r="G130" s="43">
        <v>15.6</v>
      </c>
      <c r="H130" s="43">
        <v>19.600000000000001</v>
      </c>
      <c r="I130" s="43">
        <v>2.5</v>
      </c>
      <c r="J130" s="43">
        <v>237.5</v>
      </c>
      <c r="K130" s="44" t="s">
        <v>68</v>
      </c>
      <c r="L130" s="43"/>
    </row>
    <row r="131" spans="1:12" ht="15" x14ac:dyDescent="0.25">
      <c r="A131" s="14"/>
      <c r="B131" s="15"/>
      <c r="C131" s="11"/>
      <c r="D131" s="7" t="s">
        <v>29</v>
      </c>
      <c r="E131" s="42" t="s">
        <v>136</v>
      </c>
      <c r="F131" s="43">
        <v>180</v>
      </c>
      <c r="G131" s="43">
        <v>8.9</v>
      </c>
      <c r="H131" s="43">
        <v>6.1</v>
      </c>
      <c r="I131" s="43">
        <v>42</v>
      </c>
      <c r="J131" s="43">
        <v>271.39999999999998</v>
      </c>
      <c r="K131" s="44" t="s">
        <v>69</v>
      </c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73</v>
      </c>
      <c r="F132" s="43">
        <v>200</v>
      </c>
      <c r="G132" s="43">
        <v>1</v>
      </c>
      <c r="H132" s="43">
        <v>0</v>
      </c>
      <c r="I132" s="43">
        <v>14.6</v>
      </c>
      <c r="J132" s="43">
        <v>59.3</v>
      </c>
      <c r="K132" s="44" t="s">
        <v>57</v>
      </c>
      <c r="L132" s="43"/>
    </row>
    <row r="133" spans="1:12" ht="25.5" x14ac:dyDescent="0.25">
      <c r="A133" s="14"/>
      <c r="B133" s="15"/>
      <c r="C133" s="11"/>
      <c r="D133" s="7" t="s">
        <v>31</v>
      </c>
      <c r="E133" s="42" t="s">
        <v>42</v>
      </c>
      <c r="F133" s="43">
        <v>38</v>
      </c>
      <c r="G133" s="43">
        <v>3</v>
      </c>
      <c r="H133" s="43">
        <v>0.4</v>
      </c>
      <c r="I133" s="43">
        <v>19</v>
      </c>
      <c r="J133" s="43">
        <v>91.6</v>
      </c>
      <c r="K133" s="44" t="s">
        <v>43</v>
      </c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84</v>
      </c>
      <c r="F134" s="43">
        <v>38</v>
      </c>
      <c r="G134" s="43">
        <v>3.1</v>
      </c>
      <c r="H134" s="43">
        <v>0.3</v>
      </c>
      <c r="I134" s="43">
        <v>19.5</v>
      </c>
      <c r="J134" s="43">
        <v>94.3</v>
      </c>
      <c r="K134" s="44" t="s">
        <v>85</v>
      </c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806</v>
      </c>
      <c r="G137" s="19">
        <f t="shared" ref="G137:J137" si="63">SUM(G128:G136)</f>
        <v>34.200000000000003</v>
      </c>
      <c r="H137" s="19">
        <f t="shared" si="63"/>
        <v>28.8</v>
      </c>
      <c r="I137" s="19">
        <f t="shared" si="63"/>
        <v>116.5</v>
      </c>
      <c r="J137" s="19">
        <f t="shared" si="63"/>
        <v>861.99999999999989</v>
      </c>
      <c r="K137" s="25"/>
      <c r="L137" s="19">
        <f t="shared" ref="L137" si="64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8" t="s">
        <v>4</v>
      </c>
      <c r="D138" s="59"/>
      <c r="E138" s="31"/>
      <c r="F138" s="32">
        <f>F127+F137</f>
        <v>1379</v>
      </c>
      <c r="G138" s="32">
        <f t="shared" ref="G138" si="65">G127+G137</f>
        <v>57.300000000000004</v>
      </c>
      <c r="H138" s="32">
        <f t="shared" ref="H138" si="66">H127+H137</f>
        <v>58.400000000000006</v>
      </c>
      <c r="I138" s="32">
        <f t="shared" ref="I138" si="67">I127+I137</f>
        <v>181.9</v>
      </c>
      <c r="J138" s="32">
        <f t="shared" ref="J138:L138" si="68">J127+J137</f>
        <v>1604.1999999999998</v>
      </c>
      <c r="K138" s="32"/>
      <c r="L138" s="32">
        <f t="shared" si="68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110</v>
      </c>
      <c r="F139" s="40">
        <v>210</v>
      </c>
      <c r="G139" s="40">
        <v>7.9</v>
      </c>
      <c r="H139" s="40">
        <v>10.7</v>
      </c>
      <c r="I139" s="40">
        <v>32.1</v>
      </c>
      <c r="J139" s="40">
        <v>273.3</v>
      </c>
      <c r="K139" s="41" t="s">
        <v>40</v>
      </c>
      <c r="L139" s="40"/>
    </row>
    <row r="140" spans="1:12" ht="15" x14ac:dyDescent="0.25">
      <c r="A140" s="23"/>
      <c r="B140" s="15"/>
      <c r="C140" s="11"/>
      <c r="D140" s="6" t="s">
        <v>26</v>
      </c>
      <c r="E140" s="42" t="s">
        <v>111</v>
      </c>
      <c r="F140" s="43">
        <v>185</v>
      </c>
      <c r="G140" s="43">
        <v>5.0999999999999996</v>
      </c>
      <c r="H140" s="43">
        <v>7.2</v>
      </c>
      <c r="I140" s="43">
        <v>44.1</v>
      </c>
      <c r="J140" s="43">
        <v>285.60000000000002</v>
      </c>
      <c r="K140" s="44">
        <v>2017</v>
      </c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50</v>
      </c>
      <c r="F141" s="43">
        <v>200</v>
      </c>
      <c r="G141" s="43">
        <v>3.1</v>
      </c>
      <c r="H141" s="43">
        <v>2.4</v>
      </c>
      <c r="I141" s="43">
        <v>11.8</v>
      </c>
      <c r="J141" s="43">
        <v>80.8</v>
      </c>
      <c r="K141" s="44" t="s">
        <v>51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42</v>
      </c>
      <c r="F142" s="43">
        <v>38</v>
      </c>
      <c r="G142" s="43">
        <v>3</v>
      </c>
      <c r="H142" s="43">
        <v>0.4</v>
      </c>
      <c r="I142" s="43">
        <v>19</v>
      </c>
      <c r="J142" s="43">
        <v>91.6</v>
      </c>
      <c r="K142" s="44" t="s">
        <v>43</v>
      </c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633</v>
      </c>
      <c r="G146" s="19">
        <f t="shared" ref="G146:J146" si="69">SUM(G139:G145)</f>
        <v>19.100000000000001</v>
      </c>
      <c r="H146" s="19">
        <f t="shared" si="69"/>
        <v>20.699999999999996</v>
      </c>
      <c r="I146" s="19">
        <f t="shared" si="69"/>
        <v>107</v>
      </c>
      <c r="J146" s="19">
        <f t="shared" si="69"/>
        <v>731.30000000000007</v>
      </c>
      <c r="K146" s="25"/>
      <c r="L146" s="19">
        <f t="shared" ref="L146" si="70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123</v>
      </c>
      <c r="F148" s="43">
        <v>260</v>
      </c>
      <c r="G148" s="43">
        <v>2.2999999999999998</v>
      </c>
      <c r="H148" s="43">
        <v>6.2</v>
      </c>
      <c r="I148" s="43">
        <v>12.1</v>
      </c>
      <c r="J148" s="43">
        <v>154.19999999999999</v>
      </c>
      <c r="K148" s="44" t="s">
        <v>65</v>
      </c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90</v>
      </c>
      <c r="F149" s="43">
        <v>90</v>
      </c>
      <c r="G149" s="43">
        <v>13.6</v>
      </c>
      <c r="H149" s="43">
        <v>15.7</v>
      </c>
      <c r="I149" s="43">
        <v>6.1</v>
      </c>
      <c r="J149" s="43">
        <v>212</v>
      </c>
      <c r="K149" s="44" t="s">
        <v>54</v>
      </c>
      <c r="L149" s="43"/>
    </row>
    <row r="150" spans="1:12" ht="15" x14ac:dyDescent="0.25">
      <c r="A150" s="23"/>
      <c r="B150" s="15"/>
      <c r="C150" s="11"/>
      <c r="D150" s="7" t="s">
        <v>29</v>
      </c>
      <c r="E150" s="42" t="s">
        <v>122</v>
      </c>
      <c r="F150" s="43">
        <v>150</v>
      </c>
      <c r="G150" s="43">
        <v>8.4</v>
      </c>
      <c r="H150" s="43">
        <v>7.8</v>
      </c>
      <c r="I150" s="43">
        <v>28.7</v>
      </c>
      <c r="J150" s="43">
        <v>259.7</v>
      </c>
      <c r="K150" s="44" t="s">
        <v>69</v>
      </c>
      <c r="L150" s="44"/>
    </row>
    <row r="151" spans="1:12" ht="15" x14ac:dyDescent="0.25">
      <c r="A151" s="23"/>
      <c r="B151" s="15"/>
      <c r="C151" s="11"/>
      <c r="D151" s="7" t="s">
        <v>30</v>
      </c>
      <c r="E151" s="42" t="s">
        <v>86</v>
      </c>
      <c r="F151" s="43">
        <v>200</v>
      </c>
      <c r="G151" s="43">
        <v>0</v>
      </c>
      <c r="H151" s="43">
        <v>0</v>
      </c>
      <c r="I151" s="43">
        <v>24</v>
      </c>
      <c r="J151" s="43">
        <v>95</v>
      </c>
      <c r="K151" s="44" t="s">
        <v>51</v>
      </c>
      <c r="L151" s="43"/>
    </row>
    <row r="152" spans="1:12" ht="25.5" x14ac:dyDescent="0.25">
      <c r="A152" s="23"/>
      <c r="B152" s="15"/>
      <c r="C152" s="11"/>
      <c r="D152" s="7" t="s">
        <v>31</v>
      </c>
      <c r="E152" s="42" t="s">
        <v>42</v>
      </c>
      <c r="F152" s="43">
        <v>38</v>
      </c>
      <c r="G152" s="43">
        <v>3</v>
      </c>
      <c r="H152" s="43">
        <v>0.4</v>
      </c>
      <c r="I152" s="43">
        <v>19</v>
      </c>
      <c r="J152" s="43">
        <v>91.6</v>
      </c>
      <c r="K152" s="44" t="s">
        <v>43</v>
      </c>
      <c r="L152" s="43"/>
    </row>
    <row r="153" spans="1:12" ht="15" x14ac:dyDescent="0.25">
      <c r="A153" s="23"/>
      <c r="B153" s="15"/>
      <c r="C153" s="11"/>
      <c r="D153" s="7" t="s">
        <v>32</v>
      </c>
      <c r="E153" s="42" t="s">
        <v>84</v>
      </c>
      <c r="F153" s="43">
        <v>38</v>
      </c>
      <c r="G153" s="43">
        <v>3.1</v>
      </c>
      <c r="H153" s="43">
        <v>0.3</v>
      </c>
      <c r="I153" s="43">
        <v>19.5</v>
      </c>
      <c r="J153" s="43">
        <v>94.3</v>
      </c>
      <c r="K153" s="44" t="s">
        <v>85</v>
      </c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776</v>
      </c>
      <c r="G156" s="19">
        <f t="shared" ref="G156:J156" si="71">SUM(G147:G155)</f>
        <v>30.4</v>
      </c>
      <c r="H156" s="19">
        <f t="shared" si="71"/>
        <v>30.4</v>
      </c>
      <c r="I156" s="19">
        <f t="shared" si="71"/>
        <v>109.4</v>
      </c>
      <c r="J156" s="19">
        <f t="shared" si="71"/>
        <v>906.8</v>
      </c>
      <c r="K156" s="25"/>
      <c r="L156" s="19">
        <f t="shared" ref="L156" si="72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8" t="s">
        <v>4</v>
      </c>
      <c r="D157" s="59"/>
      <c r="E157" s="31"/>
      <c r="F157" s="32">
        <f>F146+F156</f>
        <v>1409</v>
      </c>
      <c r="G157" s="32">
        <f t="shared" ref="G157" si="73">G146+G156</f>
        <v>49.5</v>
      </c>
      <c r="H157" s="32">
        <f t="shared" ref="H157" si="74">H146+H156</f>
        <v>51.099999999999994</v>
      </c>
      <c r="I157" s="32">
        <f t="shared" ref="I157" si="75">I146+I156</f>
        <v>216.4</v>
      </c>
      <c r="J157" s="32">
        <f t="shared" ref="J157:L157" si="76">J146+J156</f>
        <v>1638.1</v>
      </c>
      <c r="K157" s="32"/>
      <c r="L157" s="32">
        <f t="shared" si="76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121</v>
      </c>
      <c r="F158" s="40">
        <v>240</v>
      </c>
      <c r="G158" s="40">
        <v>15.4</v>
      </c>
      <c r="H158" s="40">
        <v>19.3</v>
      </c>
      <c r="I158" s="40">
        <v>20.399999999999999</v>
      </c>
      <c r="J158" s="40">
        <v>267.89999999999998</v>
      </c>
      <c r="K158" s="41" t="s">
        <v>104</v>
      </c>
      <c r="L158" s="40"/>
    </row>
    <row r="159" spans="1:12" ht="15" x14ac:dyDescent="0.25">
      <c r="A159" s="23"/>
      <c r="B159" s="15"/>
      <c r="C159" s="11"/>
      <c r="D159" s="6" t="s">
        <v>26</v>
      </c>
      <c r="E159" s="42" t="s">
        <v>112</v>
      </c>
      <c r="F159" s="43">
        <v>80</v>
      </c>
      <c r="G159" s="43">
        <v>1</v>
      </c>
      <c r="H159" s="43">
        <v>8</v>
      </c>
      <c r="I159" s="43">
        <v>6.7</v>
      </c>
      <c r="J159" s="43">
        <v>208.4</v>
      </c>
      <c r="K159" s="44">
        <v>2003</v>
      </c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95</v>
      </c>
      <c r="F160" s="43">
        <v>200</v>
      </c>
      <c r="G160" s="43">
        <v>0.7</v>
      </c>
      <c r="H160" s="43">
        <v>0</v>
      </c>
      <c r="I160" s="43">
        <v>8.5</v>
      </c>
      <c r="J160" s="43">
        <v>36.9</v>
      </c>
      <c r="K160" s="44" t="s">
        <v>57</v>
      </c>
      <c r="L160" s="43"/>
    </row>
    <row r="161" spans="1:12" ht="25.5" x14ac:dyDescent="0.25">
      <c r="A161" s="23"/>
      <c r="B161" s="15"/>
      <c r="C161" s="11"/>
      <c r="D161" s="7" t="s">
        <v>23</v>
      </c>
      <c r="E161" s="42" t="s">
        <v>42</v>
      </c>
      <c r="F161" s="43">
        <v>38</v>
      </c>
      <c r="G161" s="43">
        <v>3</v>
      </c>
      <c r="H161" s="43">
        <v>0.4</v>
      </c>
      <c r="I161" s="43">
        <v>19</v>
      </c>
      <c r="J161" s="43">
        <v>91.6</v>
      </c>
      <c r="K161" s="44" t="s">
        <v>43</v>
      </c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558</v>
      </c>
      <c r="G165" s="19">
        <f t="shared" ref="G165:J165" si="77">SUM(G158:G164)</f>
        <v>20.099999999999998</v>
      </c>
      <c r="H165" s="19">
        <f t="shared" si="77"/>
        <v>27.7</v>
      </c>
      <c r="I165" s="19">
        <f t="shared" si="77"/>
        <v>54.599999999999994</v>
      </c>
      <c r="J165" s="19">
        <f t="shared" si="77"/>
        <v>604.79999999999995</v>
      </c>
      <c r="K165" s="25"/>
      <c r="L165" s="19">
        <f t="shared" ref="L165" si="78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137</v>
      </c>
      <c r="F167" s="43">
        <v>260</v>
      </c>
      <c r="G167" s="43">
        <v>2.2000000000000002</v>
      </c>
      <c r="H167" s="43">
        <v>6.3</v>
      </c>
      <c r="I167" s="43">
        <v>13.2</v>
      </c>
      <c r="J167" s="43">
        <v>180.8</v>
      </c>
      <c r="K167" s="44" t="s">
        <v>103</v>
      </c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138</v>
      </c>
      <c r="F168" s="43">
        <v>90</v>
      </c>
      <c r="G168" s="43">
        <v>12.8</v>
      </c>
      <c r="H168" s="43">
        <v>12.7</v>
      </c>
      <c r="I168" s="43">
        <v>6.2</v>
      </c>
      <c r="J168" s="43">
        <v>208.4</v>
      </c>
      <c r="K168" s="44" t="s">
        <v>66</v>
      </c>
      <c r="L168" s="43"/>
    </row>
    <row r="169" spans="1:12" ht="15" x14ac:dyDescent="0.25">
      <c r="A169" s="23"/>
      <c r="B169" s="15"/>
      <c r="C169" s="11"/>
      <c r="D169" s="7" t="s">
        <v>29</v>
      </c>
      <c r="E169" s="42" t="s">
        <v>91</v>
      </c>
      <c r="F169" s="43">
        <v>150</v>
      </c>
      <c r="G169" s="43">
        <v>3.5</v>
      </c>
      <c r="H169" s="43">
        <v>9.4</v>
      </c>
      <c r="I169" s="43">
        <v>24.4</v>
      </c>
      <c r="J169" s="43">
        <v>194.1</v>
      </c>
      <c r="K169" s="44" t="s">
        <v>55</v>
      </c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95</v>
      </c>
      <c r="F170" s="43">
        <v>200</v>
      </c>
      <c r="G170" s="43">
        <v>0.7</v>
      </c>
      <c r="H170" s="43">
        <v>0</v>
      </c>
      <c r="I170" s="43">
        <v>8.5</v>
      </c>
      <c r="J170" s="43">
        <v>36.9</v>
      </c>
      <c r="K170" s="44" t="s">
        <v>49</v>
      </c>
      <c r="L170" s="43"/>
    </row>
    <row r="171" spans="1:12" ht="25.5" x14ac:dyDescent="0.25">
      <c r="A171" s="23"/>
      <c r="B171" s="15"/>
      <c r="C171" s="11"/>
      <c r="D171" s="7" t="s">
        <v>31</v>
      </c>
      <c r="E171" s="42" t="s">
        <v>42</v>
      </c>
      <c r="F171" s="43">
        <v>38</v>
      </c>
      <c r="G171" s="43">
        <v>3</v>
      </c>
      <c r="H171" s="43">
        <v>0.4</v>
      </c>
      <c r="I171" s="43">
        <v>19</v>
      </c>
      <c r="J171" s="43">
        <v>91.6</v>
      </c>
      <c r="K171" s="44" t="s">
        <v>43</v>
      </c>
      <c r="L171" s="43"/>
    </row>
    <row r="172" spans="1:12" ht="15" x14ac:dyDescent="0.25">
      <c r="A172" s="23"/>
      <c r="B172" s="15"/>
      <c r="C172" s="11"/>
      <c r="D172" s="7" t="s">
        <v>32</v>
      </c>
      <c r="E172" s="42" t="s">
        <v>84</v>
      </c>
      <c r="F172" s="43">
        <v>38</v>
      </c>
      <c r="G172" s="43">
        <v>3.1</v>
      </c>
      <c r="H172" s="43">
        <v>0.3</v>
      </c>
      <c r="I172" s="43">
        <v>19.5</v>
      </c>
      <c r="J172" s="43">
        <v>94.3</v>
      </c>
      <c r="K172" s="44" t="s">
        <v>85</v>
      </c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776</v>
      </c>
      <c r="G175" s="19">
        <f t="shared" ref="G175:J175" si="79">SUM(G166:G174)</f>
        <v>25.3</v>
      </c>
      <c r="H175" s="19">
        <f t="shared" si="79"/>
        <v>29.099999999999998</v>
      </c>
      <c r="I175" s="19">
        <f t="shared" si="79"/>
        <v>90.8</v>
      </c>
      <c r="J175" s="19">
        <f t="shared" si="79"/>
        <v>806.1</v>
      </c>
      <c r="K175" s="25"/>
      <c r="L175" s="19">
        <f t="shared" ref="L175" si="80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8" t="s">
        <v>4</v>
      </c>
      <c r="D176" s="59"/>
      <c r="E176" s="31"/>
      <c r="F176" s="32">
        <f>F165+F175</f>
        <v>1334</v>
      </c>
      <c r="G176" s="32">
        <f t="shared" ref="G176" si="81">G165+G175</f>
        <v>45.4</v>
      </c>
      <c r="H176" s="32">
        <f t="shared" ref="H176" si="82">H165+H175</f>
        <v>56.8</v>
      </c>
      <c r="I176" s="32">
        <f t="shared" ref="I176" si="83">I165+I175</f>
        <v>145.39999999999998</v>
      </c>
      <c r="J176" s="32">
        <f t="shared" ref="J176:L176" si="84">J165+J175</f>
        <v>1410.9</v>
      </c>
      <c r="K176" s="32"/>
      <c r="L176" s="32">
        <f t="shared" si="84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39</v>
      </c>
      <c r="F177" s="40">
        <v>210</v>
      </c>
      <c r="G177" s="40">
        <v>8.1</v>
      </c>
      <c r="H177" s="40">
        <v>9.4</v>
      </c>
      <c r="I177" s="40">
        <v>39.5</v>
      </c>
      <c r="J177" s="40">
        <v>291.3</v>
      </c>
      <c r="K177" s="41" t="s">
        <v>40</v>
      </c>
      <c r="L177" s="40"/>
    </row>
    <row r="178" spans="1:12" ht="15" x14ac:dyDescent="0.25">
      <c r="A178" s="23"/>
      <c r="B178" s="15"/>
      <c r="C178" s="11"/>
      <c r="D178" s="6" t="s">
        <v>26</v>
      </c>
      <c r="E178" s="42" t="s">
        <v>113</v>
      </c>
      <c r="F178" s="43">
        <v>60</v>
      </c>
      <c r="G178" s="43">
        <v>2.8</v>
      </c>
      <c r="H178" s="43">
        <v>9.4</v>
      </c>
      <c r="I178" s="43">
        <v>18.3</v>
      </c>
      <c r="J178" s="43">
        <v>174.9</v>
      </c>
      <c r="K178" s="44">
        <v>20017</v>
      </c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41</v>
      </c>
      <c r="F179" s="43">
        <v>200</v>
      </c>
      <c r="G179" s="43">
        <v>0</v>
      </c>
      <c r="H179" s="43">
        <v>0</v>
      </c>
      <c r="I179" s="43">
        <v>17</v>
      </c>
      <c r="J179" s="43">
        <v>80</v>
      </c>
      <c r="K179" s="44" t="s">
        <v>89</v>
      </c>
      <c r="L179" s="43"/>
    </row>
    <row r="180" spans="1:12" ht="25.5" x14ac:dyDescent="0.25">
      <c r="A180" s="23"/>
      <c r="B180" s="15"/>
      <c r="C180" s="11"/>
      <c r="D180" s="7" t="s">
        <v>23</v>
      </c>
      <c r="E180" s="42" t="s">
        <v>42</v>
      </c>
      <c r="F180" s="43">
        <v>38</v>
      </c>
      <c r="G180" s="43">
        <v>3</v>
      </c>
      <c r="H180" s="43">
        <v>0.4</v>
      </c>
      <c r="I180" s="43">
        <v>19</v>
      </c>
      <c r="J180" s="43" t="s">
        <v>83</v>
      </c>
      <c r="K180" s="44" t="s">
        <v>43</v>
      </c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 t="s">
        <v>30</v>
      </c>
      <c r="E182" s="42" t="s">
        <v>114</v>
      </c>
      <c r="F182" s="43">
        <v>200</v>
      </c>
      <c r="G182" s="43">
        <v>2.6</v>
      </c>
      <c r="H182" s="43">
        <v>2.5</v>
      </c>
      <c r="I182" s="43">
        <v>9.5</v>
      </c>
      <c r="J182" s="43">
        <v>130</v>
      </c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708</v>
      </c>
      <c r="G184" s="19">
        <f t="shared" ref="G184:J184" si="85">SUM(G177:G183)</f>
        <v>16.5</v>
      </c>
      <c r="H184" s="19">
        <f t="shared" si="85"/>
        <v>21.7</v>
      </c>
      <c r="I184" s="19">
        <f t="shared" si="85"/>
        <v>103.3</v>
      </c>
      <c r="J184" s="19">
        <f t="shared" si="85"/>
        <v>676.2</v>
      </c>
      <c r="K184" s="25"/>
      <c r="L184" s="19">
        <f t="shared" ref="L184" si="86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139</v>
      </c>
      <c r="F186" s="43">
        <v>260</v>
      </c>
      <c r="G186" s="43">
        <v>2.2000000000000002</v>
      </c>
      <c r="H186" s="43">
        <v>6.3</v>
      </c>
      <c r="I186" s="43">
        <v>9</v>
      </c>
      <c r="J186" s="43">
        <v>202.4</v>
      </c>
      <c r="K186" s="44" t="s">
        <v>65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140</v>
      </c>
      <c r="F187" s="43">
        <v>280</v>
      </c>
      <c r="G187" s="43">
        <v>29.2</v>
      </c>
      <c r="H187" s="43">
        <v>34.1</v>
      </c>
      <c r="I187" s="43">
        <v>43.9</v>
      </c>
      <c r="J187" s="43">
        <v>536.20000000000005</v>
      </c>
      <c r="K187" s="44" t="s">
        <v>67</v>
      </c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41</v>
      </c>
      <c r="F189" s="43">
        <v>200</v>
      </c>
      <c r="G189" s="43">
        <v>0</v>
      </c>
      <c r="H189" s="43">
        <v>0</v>
      </c>
      <c r="I189" s="43">
        <v>17</v>
      </c>
      <c r="J189" s="43">
        <v>80</v>
      </c>
      <c r="K189" s="44" t="s">
        <v>89</v>
      </c>
      <c r="L189" s="43"/>
    </row>
    <row r="190" spans="1:12" ht="25.5" x14ac:dyDescent="0.25">
      <c r="A190" s="23"/>
      <c r="B190" s="15"/>
      <c r="C190" s="11"/>
      <c r="D190" s="7" t="s">
        <v>31</v>
      </c>
      <c r="E190" s="42" t="s">
        <v>42</v>
      </c>
      <c r="F190" s="43">
        <v>38</v>
      </c>
      <c r="G190" s="43">
        <v>3</v>
      </c>
      <c r="H190" s="43">
        <v>0.4</v>
      </c>
      <c r="I190" s="43">
        <v>19</v>
      </c>
      <c r="J190" s="43">
        <v>91.6</v>
      </c>
      <c r="K190" s="44" t="s">
        <v>43</v>
      </c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84</v>
      </c>
      <c r="F191" s="43">
        <v>38</v>
      </c>
      <c r="G191" s="43">
        <v>3.1</v>
      </c>
      <c r="H191" s="43">
        <v>0.3</v>
      </c>
      <c r="I191" s="43">
        <v>19.5</v>
      </c>
      <c r="J191" s="43">
        <v>94.3</v>
      </c>
      <c r="K191" s="44" t="s">
        <v>85</v>
      </c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816</v>
      </c>
      <c r="G194" s="19">
        <f t="shared" ref="G194:J194" si="87">SUM(G185:G193)</f>
        <v>37.5</v>
      </c>
      <c r="H194" s="19">
        <f t="shared" si="87"/>
        <v>41.099999999999994</v>
      </c>
      <c r="I194" s="19">
        <f t="shared" si="87"/>
        <v>108.4</v>
      </c>
      <c r="J194" s="19">
        <f t="shared" si="87"/>
        <v>1004.5</v>
      </c>
      <c r="K194" s="25"/>
      <c r="L194" s="19">
        <f t="shared" ref="L194" si="88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8" t="s">
        <v>4</v>
      </c>
      <c r="D195" s="59"/>
      <c r="E195" s="31"/>
      <c r="F195" s="32">
        <f>F184+F194</f>
        <v>1524</v>
      </c>
      <c r="G195" s="32">
        <f t="shared" ref="G195" si="89">G184+G194</f>
        <v>54</v>
      </c>
      <c r="H195" s="32">
        <f t="shared" ref="H195" si="90">H184+H194</f>
        <v>62.8</v>
      </c>
      <c r="I195" s="32">
        <f t="shared" ref="I195" si="91">I184+I194</f>
        <v>211.7</v>
      </c>
      <c r="J195" s="32">
        <f t="shared" ref="J195:L195" si="92">J184+J194</f>
        <v>1680.7</v>
      </c>
      <c r="K195" s="32"/>
      <c r="L195" s="32">
        <f t="shared" si="92"/>
        <v>0</v>
      </c>
    </row>
    <row r="196" spans="1:12" x14ac:dyDescent="0.2">
      <c r="A196" s="27"/>
      <c r="B196" s="28"/>
      <c r="C196" s="60" t="s">
        <v>5</v>
      </c>
      <c r="D196" s="60"/>
      <c r="E196" s="60"/>
      <c r="F196" s="34">
        <f>(F24+F43+F62+F81+F100+F119+F138+F157+F176+F195)/(IF(F24=0,0,1)+IF(F43=0,0,1)+IF(F62=0,0,1)+IF(F81=0,0,1)+IF(F100=0,0,1)+IF(F119=0,0,1)+IF(F138=0,0,1)+IF(F157=0,0,1)+IF(F176=0,0,1)+IF(F195=0,0,1))</f>
        <v>1425.6</v>
      </c>
      <c r="G196" s="34">
        <f t="shared" ref="G196:J196" si="93">(G24+G43+G62+G81+G100+G119+G138+G157+G176+G195)/(IF(G24=0,0,1)+IF(G43=0,0,1)+IF(G62=0,0,1)+IF(G81=0,0,1)+IF(G100=0,0,1)+IF(G119=0,0,1)+IF(G138=0,0,1)+IF(G157=0,0,1)+IF(G176=0,0,1)+IF(G195=0,0,1))</f>
        <v>51.8</v>
      </c>
      <c r="H196" s="34">
        <f t="shared" si="93"/>
        <v>56.320000000000007</v>
      </c>
      <c r="I196" s="34">
        <f t="shared" si="93"/>
        <v>192.3</v>
      </c>
      <c r="J196" s="34">
        <f t="shared" si="93"/>
        <v>1586.5400000000002</v>
      </c>
      <c r="K196" s="34"/>
      <c r="L196" s="34" t="e">
        <f t="shared" ref="L196" si="94">(L24+L43+L62+L81+L100+L119+L138+L157+L176+L195)/(IF(L24=0,0,1)+IF(L43=0,0,1)+IF(L62=0,0,1)+IF(L81=0,0,1)+IF(L100=0,0,1)+IF(L119=0,0,1)+IF(L138=0,0,1)+IF(L157=0,0,1)+IF(L176=0,0,1)+IF(L195=0,0,1))</f>
        <v>#DIV/0!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2022-05-16T14:23:56Z</dcterms:created>
  <dcterms:modified xsi:type="dcterms:W3CDTF">2026-01-14T06:32:42Z</dcterms:modified>
</cp:coreProperties>
</file>